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55" yWindow="45" windowWidth="4740" windowHeight="8070"/>
  </bookViews>
  <sheets>
    <sheet name="Sheet1" sheetId="2" r:id="rId1"/>
    <sheet name="Sheet2" sheetId="3" r:id="rId2"/>
  </sheets>
  <calcPr calcId="124519"/>
</workbook>
</file>

<file path=xl/calcChain.xml><?xml version="1.0" encoding="utf-8"?>
<calcChain xmlns="http://schemas.openxmlformats.org/spreadsheetml/2006/main">
  <c r="G307" i="2"/>
  <c r="G18"/>
  <c r="G306"/>
  <c r="G261"/>
  <c r="G219"/>
  <c r="G266"/>
  <c r="G264" s="1"/>
  <c r="G229"/>
  <c r="G243"/>
  <c r="G236" s="1"/>
  <c r="G59"/>
  <c r="G53"/>
  <c r="G105"/>
  <c r="G95"/>
  <c r="G154"/>
  <c r="G141"/>
  <c r="G10"/>
  <c r="G1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28" l="1"/>
  <c r="G27" s="1"/>
  <c r="G218"/>
  <c r="G9"/>
  <c r="G94"/>
  <c r="G26" l="1"/>
  <c r="G25" s="1"/>
  <c r="G8" s="1"/>
  <c r="G325" s="1"/>
</calcChain>
</file>

<file path=xl/sharedStrings.xml><?xml version="1.0" encoding="utf-8"?>
<sst xmlns="http://schemas.openxmlformats.org/spreadsheetml/2006/main" count="328" uniqueCount="322">
  <si>
    <t>101.        Întreţinerea curentă pe timp de vară</t>
  </si>
  <si>
    <t xml:space="preserve">            101.1.1. Întreţinerea îmbrăcămintei asfaltice</t>
  </si>
  <si>
    <t xml:space="preserve">            101.1.5. Întreţinerea drumurilor pietruite</t>
  </si>
  <si>
    <t xml:space="preserve">            101.1.6. Întreţinerea drumurilor de pământ</t>
  </si>
  <si>
    <t>101.2.      Întreţinerea comună a tuturor drumurilor</t>
  </si>
  <si>
    <t xml:space="preserve">            101.2.1. Întreţinerea platformei drumului</t>
  </si>
  <si>
    <t xml:space="preserve">                 </t>
  </si>
  <si>
    <r>
      <t>118.</t>
    </r>
    <r>
      <rPr>
        <sz val="10"/>
        <rFont val="Arial"/>
        <family val="2"/>
      </rPr>
      <t xml:space="preserve">       </t>
    </r>
    <r>
      <rPr>
        <b/>
        <sz val="10"/>
        <rFont val="Arial"/>
        <family val="2"/>
      </rPr>
      <t xml:space="preserve"> Reparaţii curente la poduri</t>
    </r>
    <r>
      <rPr>
        <sz val="10"/>
        <rFont val="Arial"/>
        <family val="2"/>
      </rPr>
      <t xml:space="preserve">: </t>
    </r>
  </si>
  <si>
    <t xml:space="preserve">   lucrarilor  de  intretinere , reparatii  si  modernizari       </t>
  </si>
  <si>
    <t>drumuri  judetene pe  anul  2009</t>
  </si>
  <si>
    <t>NR</t>
  </si>
  <si>
    <t>DENUMIRE  LUCRARE</t>
  </si>
  <si>
    <t>PROGRAM</t>
  </si>
  <si>
    <t>SIMBOL</t>
  </si>
  <si>
    <t>CRT.</t>
  </si>
  <si>
    <t>SI  OBIECTIV</t>
  </si>
  <si>
    <t xml:space="preserve"> cuprinde: întreţinerea suprafeţelor degradate la îmbrăcămintea asfaltică şi măsuri de protecţie a acesteia;înlăturarea denivelărilor</t>
  </si>
  <si>
    <t xml:space="preserve">şi făgaşelor,  plombări, colmatarea fisurilor şi a  crăpăturilor, badijonarea suprafeţelor  poroase,precum şi aşternerea nisipului </t>
  </si>
  <si>
    <t xml:space="preserve"> plombări,  colmatări de rosturi şi de crăpături, refacerea rosturilor, eliminarea  fenomenului de pompaj, refaceri de dale</t>
  </si>
  <si>
    <t xml:space="preserve">            101.1.2. Întreţinerea îmbrăcămintei  cu lianţi hidraulici cuprinde: </t>
  </si>
  <si>
    <t>cuprinde: greblarea pietrei alergătoare şi aşternerea ei pe drum, aprovizionarea cu materiale pietroase, în volum de până</t>
  </si>
  <si>
    <t>la 300 mc/km, astuparea gropilor şi a  făgaşelor cu material pietros,scarificarea şi reprofilarea, cu sau  fără cilindrare,</t>
  </si>
  <si>
    <t xml:space="preserve"> cu sau fără material  pietros de adaos etc.</t>
  </si>
  <si>
    <t xml:space="preserve"> cuprinde: curăţarea platformei drumului  de noroiul adus de vehicule de pe drumurile laterale, de materiale aduse</t>
  </si>
  <si>
    <t xml:space="preserve"> de viituri (potmol, stânci, anrocamente, arbori etc.), tratarea burduşirilor, a unor tasări locale, aducerea la profil</t>
  </si>
  <si>
    <t xml:space="preserve"> a acostamentelor prin tăiere manuală sau mecanizată, tăierea dâmburilor, completarea cu pământ, cu balast etc.,</t>
  </si>
  <si>
    <t xml:space="preserve"> nivelarea la cotă, curăţarea acostamentelor în dreptul parapetelor  direcţionale; tăieri de cavaliere şi corectarea taluzurilor </t>
  </si>
  <si>
    <t xml:space="preserve"> de debleu sau de rambleu; întreţinerea benzilor de încadrare prin eliminarea unor denivelări locale, eliminarea gropilor</t>
  </si>
  <si>
    <t xml:space="preserve"> sau a adânciturilor prin acoperirea cu  materiale din categoria celor din care acestea au fost executate iniţial etc.</t>
  </si>
  <si>
    <t xml:space="preserve"> întreţinerea şanţurilor şi a rigolelor: curăţarea şanţurilor, a rigolelor, a canalelor şi a podeţelor, executarea şanţurilor de</t>
  </si>
  <si>
    <t>acostament şi a şanţurilor de gardă, a  rigolelor (exclusiv pavarea sau pereierea), pentru îndepărtarea apelor din zona drumului;</t>
  </si>
  <si>
    <t>decolmatarea sau desfundarea şanţurilor,rigolelor, a şanţurilor de gardă, a canalelor de scurgere; eliminarea rupturilor locale, a</t>
  </si>
  <si>
    <t xml:space="preserve"> tasărilor şi a crăpăturilor, refacerea rostuirii la şanţurile şi la rigolele pavate;întreţinerea drenurilor; curăţarea şi repararea</t>
  </si>
  <si>
    <t xml:space="preserve"> căminelor de vizitare, a puţurilor de aerisire  şi a capetelor de drenuri, completarea  capacelor căminelor la puţurile de aerisire;</t>
  </si>
  <si>
    <t>verificarea funcţionării drenurilor (conform  instrucţiei) şi curăţarea cunetelor; prevenirea efectelor inundaţiilor: întreţinerea</t>
  </si>
  <si>
    <t>lucrărilor de corecţii ale torenţilor şi de  amenajare a văilor contra eroziunilor;întreţinerea lucrărilor de apărări de maluri şi</t>
  </si>
  <si>
    <t>regularizări ale cursurilor de ape; completarea  terasamentelor deteriorate local şi a eroziunilor provocate de topirea zăpezilor;</t>
  </si>
  <si>
    <t xml:space="preserve"> apărări de maluri de volum mic, corecţii locale ale albiilor, şanţuri de gardă, amenajări ale  torenţilor şi ale canalelor de </t>
  </si>
  <si>
    <t>evacuare până la 200 m lungime; stocuri de materiale,echipamente şi dispozitive pentru intervenţii  în caz de inundaţii,</t>
  </si>
  <si>
    <t xml:space="preserve">variante locale de deviere a circulaţiei ca urmare a efectelor inundaţiilor, asigurarea stocurilor minimale de  materiale, </t>
  </si>
  <si>
    <t>echipamente şi mijloace de primă  intervenţie în caz de inundaţii;intreţinerea zidurilor de sprijin: întreţinerea bolţilor cu pilaştri,</t>
  </si>
  <si>
    <t>a ranforturilor şi a  zidurilor de sprijin sau de căptuşire; curăţarea coronamentelor şi barbacanelor de</t>
  </si>
  <si>
    <t xml:space="preserve"> vegetaţie, de gunoaie, precum şi corecţii  izolate</t>
  </si>
  <si>
    <t xml:space="preserve"> - întreţinerea semnalizării verticale: îndreptarea, întreţinerea, spălarea şi vopsirea portalelor, a indicatoarelor de circulaţie, a</t>
  </si>
  <si>
    <t>stâlpilor şi a altor mijloace de dirijare a  circulaţiei; recondiţionarea tablelor indicatoare, inclusiv pentru semnalizarea</t>
  </si>
  <si>
    <t>punctelor de lucru şi a sectoarelor cu  pericole, a portalelor şi a consolelor; remontarea acestora;întreţinerea semnalizării</t>
  </si>
  <si>
    <t xml:space="preserve">orizontale: completarea sau refacerea izolată a marcajelor pe partea carosabilă, corecţii ale marcajelor;întreţinerea şi montarea </t>
  </si>
  <si>
    <t>indicatoarelor de km  şi hm: vopsirea şi scrierea, spălarea sau îndreptarea indicatoarelor de km şi hm, montarea acestora;</t>
  </si>
  <si>
    <t>întreţinerea parapetelor direcţionale: întreţinerea parapetelor metalice, de zidărie  sau din beton, prin repararea tencuielilor, a</t>
  </si>
  <si>
    <t>zidurilor, aducerea la cotă, completarea elementelor necesare, revopsire, spălare periodică, protecţii anticorosive etc.);</t>
  </si>
  <si>
    <t xml:space="preserve"> întreţinerea gardurilor de protecţie:întreţinerea şi repararea gardurilor de  protecţie, demontare, remontare, completare cu</t>
  </si>
  <si>
    <t>elemente necesare, văruire sau vopsire;văruirea plantaţiilor şi a accesoriilor: văruirea plantaţiilor şi a accesoriilor</t>
  </si>
  <si>
    <t xml:space="preserve">(coronamente, garduri, borne etc.);întreţinerea zonei drumurilor: curăţarea  părţii carosabile de materiale lunecoase  (vopsele, </t>
  </si>
  <si>
    <t xml:space="preserve">bitumuri etc.),îndepărtarea de pe  platforma drumurilor a obstacolelor, (anrocamente, stânci, bolovani, materiale  rezultate </t>
  </si>
  <si>
    <t xml:space="preserve">din accidente de circulaţie etc.), tăierea ramurilor pentru asigurarea  vizibilităţii şi a gabaritului;informări privind starea  </t>
  </si>
  <si>
    <t>drumurilor: informări  operative, la toate nivelurile, privind  condiţiile de circulaţie pe timp de vară sau în  caz de calamităţi etc.</t>
  </si>
  <si>
    <t>întreţinerea drumurilor: revizii curente şi   intervenţii operative, executate de echipe  mobile; curăţarea de gunoaie, paie, noroi,</t>
  </si>
  <si>
    <t>cadavre etc. a platformei, a taluzurilor,şanţurilor, locurilor de parcare, fântânilor  şi a spaţiilor verzi, strângerea materialului</t>
  </si>
  <si>
    <t xml:space="preserve"> în grămezi şi transportul în afara zonei  drumului; curăţarea trotuarelor şi a casiurilor, precum şi repararea sau completarea</t>
  </si>
  <si>
    <t>elementelor lipsă; demontarea panourilor publicitare instalate ilegal sau degradate şi depozitarea lor în afara zonei drumului;</t>
  </si>
  <si>
    <t xml:space="preserve">cosirea vegetaţiei ierboase: cosirea vegetaţiei  ierboase în zonă (acostamente, şanţuri, taluzuri, bandă mediană), tăierea </t>
  </si>
  <si>
    <t>buruienilor, a lăstărişului, a drajonilor şi a mărăcinilor,curăţarea plantaţiei de ramuri uscate etc.</t>
  </si>
  <si>
    <t>cuprinde: aducerea la profil şi  întreţineri locale, asigurarea scurgerii  apelor etc.</t>
  </si>
  <si>
    <t>la podurile de zidărie, din beton, din beton   armat, din beton precomprimat, pasaje, reparaţii de tencuieli; curăţarea rosturilor</t>
  </si>
  <si>
    <t>degradate şi umplerea lor cu mortar; curăţarea  banchetelor şi ungerea aparatelor de reazem; curăţarea căii de noroi</t>
  </si>
  <si>
    <t>şi gunoaie, desfundarea gurilor de scurgere; completări izolate de terasamente la calea de rulare sau la rampe;</t>
  </si>
  <si>
    <t>reparaţii la parapete, trotuare, guri de scurgere, hidroizolaţii, rosturi de dilataţie,casiuri, sferturi de con, scări de acces,</t>
  </si>
  <si>
    <t>perforare fâşii cu goluri; la podurile metalice: întreţinerea vopselei prin completări pe suprafeţe izolate;  îndreptarea elementelor</t>
  </si>
  <si>
    <t xml:space="preserve">deformate; curăţirea  nodurilor, a aparatelor de reazem şi a  celorlalte accesorii; degajarea gunoaielor din  jurul montanţilor </t>
  </si>
  <si>
    <t>şi a diagonalelor, revopsiri  ale parapetelor;întreţinerea albiilor din zona podurilor: înlăturarea din albii a depunerilor, drajonilor</t>
  </si>
  <si>
    <t xml:space="preserve">şi a plantaţiilor care împiedică scurgerea   apelor; curăţarea de răgălii a  infrastructurilor şi a albiilor; spargerea  gheţii şi </t>
  </si>
  <si>
    <t xml:space="preserve">dirijarea sloiurilor şi a   flotanţilor; reparaţii izolate la pragurile de  fund şi la apărările de maluri;întreţinerea podeţelor: reparaţii </t>
  </si>
  <si>
    <t>izolate la coronamentele aripilor, camere de liniştire, peree; desfundări şi decolmatări de podeţe   inclusiv în perioada de dezgheţ;</t>
  </si>
  <si>
    <t xml:space="preserve">curăţări de şanţuri, tăieri de cavaliere şi corectarea  taluzurilor pentru înlăturarea cauzelor care provoacă înzăpezirea; </t>
  </si>
  <si>
    <t xml:space="preserve"> amenajare de locaşe pentru depozitarea materialului   antiderapant în puncte periculoase; platforme pentru depozitarea </t>
  </si>
  <si>
    <t>materialelor  în depozite intermediare; înlăturarea obstacolelor care ar putea provoca   înzăpezirea drumurilor (buruieni,</t>
  </si>
  <si>
    <t>mărăcini, tufe, garduri vii etc.);instalarea şi completarea semnalizării specifice pe timp de iarnă; plombarea   gropilor,</t>
  </si>
  <si>
    <t>inclusiv aprovizionarea cu  mixtură stocabilă sau cu materiale   componente pentru plombarea gropilor</t>
  </si>
  <si>
    <t>răspândirea (manual sau mecanic) a   materialelor chimice şi antiderapante, în  scopul prevenirii sau combaterii poleiului,</t>
  </si>
  <si>
    <t>gheţii sau a zăpezii;patrularea cu utilaje pentru informarea  privind starea drumurilor sau pentru prevenirea înzăpezirii în timpul</t>
  </si>
  <si>
    <t xml:space="preserve"> ninsorilor liniştite sau al viscolelor slabe (tăria vântului - sub 30 km/h); deszăpeziri manuale în punctele </t>
  </si>
  <si>
    <t xml:space="preserve">inaccesibile utilajelor în dreptul lucrărilor anexe, parapetelor, trotuarelor, podurilor, indicatoarelor de  km şi hm, </t>
  </si>
  <si>
    <t xml:space="preserve">coronamentelor de podeţe, camerelor de liniştire, parcărilor, şanţurilor şi rigolelor cu gheaţă, suprafeţelor izolate, cu zăpadă </t>
  </si>
  <si>
    <t>îndesată  sau cu gheaţă pe platforma drumului, curţilor, acoperişurilor, platformelor, fântânilor etc.; marcarea platformei</t>
  </si>
  <si>
    <t>drumului pentru dirijarea utilajelor  de deszăpezit; deszăpeziri mecanice cu  utilaje grele şi uşoare; utilaje şi   mijloace de</t>
  </si>
  <si>
    <t xml:space="preserve">transport pentru degajarea  vehiculelor înzăpezite în platforma  drumurilor; mijloace de transport pentru  însoţirea utilajelor </t>
  </si>
  <si>
    <t xml:space="preserve">în acţiune sau pentru  alimentarea cu carburanţi; activitatea de  iarnă a utilajelor, echipamentelor şi a  dispozitivelor pentru </t>
  </si>
  <si>
    <t>combaterea şi   deszăpezirea drumurilor, a echipamentelor şi a dispozitivelor pentru intervenţii  (aşteptare în bază, consemn</t>
  </si>
  <si>
    <t xml:space="preserve"> la domiciliu,atunci când fenomenele meteorologice  impun această acţiune); punerea în ordine a bazelor de deszăpezire </t>
  </si>
  <si>
    <t>şi a punctelor de  sprijin; revizuirea şi repararea  utilajelor, a dispozitivelor şi a mijloacelor de transport proprii,</t>
  </si>
  <si>
    <t>utilizate în perioada de iarnă</t>
  </si>
  <si>
    <t xml:space="preserve">            107.4. Amenajarea locurilor de parcare, </t>
  </si>
  <si>
    <t>inclusiv procurarea dotărilor (coşuri de gunoi, mese, bănci, jardiniere etc.)</t>
  </si>
  <si>
    <t xml:space="preserve">definitivări ale  podeţelor; înlocuirea elementelor degradate la suprastructură; consolidarea  infrastructurilor, consolidarea </t>
  </si>
  <si>
    <t>la poduri, în vederea  efectuării unor transporturi agabaritice;</t>
  </si>
  <si>
    <t>variante provizorii de circulaţie; demolări şi  desfiinţări de poduri</t>
  </si>
  <si>
    <t xml:space="preserve">            101.2.5. Întreţinerea drumurilor laterale</t>
  </si>
  <si>
    <t xml:space="preserve"> - DJ 172A Beclean (DN 17) - Rusu de Jos - Rusu de Sus - Nuşeni - Beudiu </t>
  </si>
  <si>
    <t xml:space="preserve"> - DJ 172G  Chiraleş - Arcalia - Sărăţel </t>
  </si>
  <si>
    <t xml:space="preserve">                       sau a criblurii pe suprafeţe cu bitum  în exces ori şlefuite, înlăturarea  pietrişului sau a criblurii   alergătoare etc.</t>
  </si>
  <si>
    <t xml:space="preserve">                     cuprinde: reprofilarea platformei, astuparea gropilor şi a făgaşelor cu  pământ, tăierea dâmburilor, stabilizări</t>
  </si>
  <si>
    <t xml:space="preserve">                     cu lianţi şi cu alte produse chimice,completarea cu nisip, cu balast etc.</t>
  </si>
  <si>
    <t xml:space="preserve">                    </t>
  </si>
  <si>
    <t xml:space="preserve">            </t>
  </si>
  <si>
    <t xml:space="preserve">                   aprovizionări cu materiale chimice şi</t>
  </si>
  <si>
    <t xml:space="preserve">                   antiderapante (nisip, pietriş, zgură,</t>
  </si>
  <si>
    <t xml:space="preserve">                   sare, soluţii etc.) pentru combaterea</t>
  </si>
  <si>
    <t xml:space="preserve">                   gheţii şi a poleiului; amestecul</t>
  </si>
  <si>
    <t xml:space="preserve">                   materialelor antiderapante cu substanţe</t>
  </si>
  <si>
    <t xml:space="preserve">                   antiaglomerante, transportul materialelor</t>
  </si>
  <si>
    <t xml:space="preserve">                   în depozite, magazii, silozuri, în puncte</t>
  </si>
  <si>
    <t xml:space="preserve">                   periculoase; întreţinerea depozitelor</t>
  </si>
  <si>
    <t xml:space="preserve">                   pentru materiale chimice şi antiderapante,</t>
  </si>
  <si>
    <t xml:space="preserve">                   prin curăţare, revopsiri şi prin mici</t>
  </si>
  <si>
    <t xml:space="preserve">                   reparaţii</t>
  </si>
  <si>
    <t xml:space="preserve">            102.3. Asigurarea cu panouri de parazăpezi</t>
  </si>
  <si>
    <t xml:space="preserve">                   cuprinde: aprovizionarea cu panouri de</t>
  </si>
  <si>
    <t xml:space="preserve">                   parazăpezi şi cu materialele necesare</t>
  </si>
  <si>
    <t xml:space="preserve">                   pentru montarea şi întreţinerea acestora</t>
  </si>
  <si>
    <t xml:space="preserve">            102.4. Montarea panourilor de parazăpezi</t>
  </si>
  <si>
    <t xml:space="preserve">                   cuprinde: montare-demontare, transport,</t>
  </si>
  <si>
    <t xml:space="preserve">                   revizie şi întreţinere la teren, repararea</t>
  </si>
  <si>
    <t xml:space="preserve">                   şi depozitarea panourilor de parazăpezi şi</t>
  </si>
  <si>
    <t xml:space="preserve">                   a accesoriilor respective</t>
  </si>
  <si>
    <t xml:space="preserve">            102.5. Deszăpezirea manuală şi mecanică cuprinde:</t>
  </si>
  <si>
    <t xml:space="preserve">            102.6. Informări privind starea drumurilor</t>
  </si>
  <si>
    <t>107.        Siguranţa rutieră cuprinde:</t>
  </si>
  <si>
    <t xml:space="preserve">                   reflectorizante etc.</t>
  </si>
  <si>
    <t xml:space="preserve">                   montare de borduri denivelate etc.)</t>
  </si>
  <si>
    <t xml:space="preserve">            108.1. Culturi în pepiniere</t>
  </si>
  <si>
    <t xml:space="preserve">            108.3. Întreţinerea perdelelor de protecţie</t>
  </si>
  <si>
    <t xml:space="preserve"> - DJ 172D Ilva Mică (DN 17D) - Poiana Ilvei - Măgura Ilvei - Ilva Mare - Lunca Ilvei</t>
  </si>
  <si>
    <t xml:space="preserve"> - DJ 172E Strugureni (DJ 172A) - Matei </t>
  </si>
  <si>
    <t xml:space="preserve"> - DJ 172E  Matei - Lechinţa - DN 15A (Herina)</t>
  </si>
  <si>
    <t xml:space="preserve"> - DJ 172F Limita Jud. Cluj - Braniştea - Măluţ - Beclean (DN 17)</t>
  </si>
  <si>
    <t xml:space="preserve"> - DJ 172H DJ 172G (Nuşeni)</t>
  </si>
  <si>
    <t xml:space="preserve"> - DJ 172I  Tentea - Sânnicoară - DJ 172A -Limita Jud.  Cluj</t>
  </si>
  <si>
    <t xml:space="preserve"> - DJ 172J Măgura Ilvei (DJ 172D) - Rodna (DN 17D)</t>
  </si>
  <si>
    <t xml:space="preserve"> - DJ 172J  Rodna (DN 17D) - Valea Vinului</t>
  </si>
  <si>
    <t xml:space="preserve"> - DJ 172I Beudiu (DJ 172A) - Viţa - Tentea</t>
  </si>
  <si>
    <t xml:space="preserve"> - DJ 172K  Reteag  ;  Braniştea - Cireşoaia</t>
  </si>
  <si>
    <t xml:space="preserve"> - DJ 173 Bistriţa  - Jelna - Orheiu Bistriţei - Ragla - Budacu de Sus ;  Şieu - Posmuş - Pinticu - Teaca - Ocniţa - Milaş</t>
  </si>
  <si>
    <t xml:space="preserve"> - DJ 173  Budacu de Sus -  Şoimuş - Şieu ; Pinticu  ; Milaş - Limita Jud.  Mureş</t>
  </si>
  <si>
    <t xml:space="preserve"> - DJ 173A Prundu Bârgăului (DN 17) - Bistriţa Bârgăului - Colonie  </t>
  </si>
  <si>
    <t xml:space="preserve"> - DJ 173A  Bistriţa Bârgăului - Colibiţa </t>
  </si>
  <si>
    <t xml:space="preserve"> - DJ 173B  Tărpiu - Mintiu ;  Nimigea de Jos (DJ 172)</t>
  </si>
  <si>
    <t xml:space="preserve"> -DJ 173B Bistriţa  Tărpiu ; Mintiu - Nimigea de Jos </t>
  </si>
  <si>
    <t xml:space="preserve"> - Prag de fund la Livezile</t>
  </si>
  <si>
    <t xml:space="preserve"> - refacere dupa calamitati DJ 172 J Rodna-Valea Vinului</t>
  </si>
  <si>
    <t xml:space="preserve"> - refacere DJ 151 , la Budesti</t>
  </si>
  <si>
    <t xml:space="preserve"> - Pod peste  raul Izvor , pe  DJ 171 , km 28+302 , In  Tarlisua</t>
  </si>
  <si>
    <t xml:space="preserve"> - refacere dupa calamitati - nenominalizate</t>
  </si>
  <si>
    <t xml:space="preserve">            101.2.2. Asigurarea scurgerii apelor din zona   drumului, precum şi prevenirea efectelor inundatiilor</t>
  </si>
  <si>
    <t xml:space="preserve">                      cuprinde:</t>
  </si>
  <si>
    <t xml:space="preserve"> - DJ 172 F , Lim. Cluj-Beclean</t>
  </si>
  <si>
    <t xml:space="preserve"> - DJ 173A , KM 0+000-12+300</t>
  </si>
  <si>
    <t xml:space="preserve"> - DJ 154 , Sarata-monor-lim jud. Mures</t>
  </si>
  <si>
    <t xml:space="preserve"> - </t>
  </si>
  <si>
    <t xml:space="preserve"> - DC 32 , Cepari-DJ 173 B</t>
  </si>
  <si>
    <r>
      <t xml:space="preserve"> - </t>
    </r>
    <r>
      <rPr>
        <sz val="10"/>
        <rFont val="Arial"/>
        <family val="2"/>
      </rPr>
      <t>DJ 172 G , Arcalia- Saratel</t>
    </r>
  </si>
  <si>
    <t xml:space="preserve"> - DJ 173, Bistrita-Budacu de Sus</t>
  </si>
  <si>
    <t xml:space="preserve"> - DJ 154 , Lim jud Mures-Monor</t>
  </si>
  <si>
    <t xml:space="preserve"> -  I.B.U.DJ  170 , km 6+300-9+300 , C. Giurgesti-Negrilesti</t>
  </si>
  <si>
    <t xml:space="preserve"> - I.A.U. DJ 172 , km 31+643-34+143 , Zagra-Poienile Zagrei</t>
  </si>
  <si>
    <t xml:space="preserve"> - I.B.U.  DJ 154 B , km 14+646-15+400 , in  Monor</t>
  </si>
  <si>
    <t xml:space="preserve"> - I.B.U. DJ 172 K , in  Branistesi si Braniste-Ciresoaia</t>
  </si>
  <si>
    <t xml:space="preserve"> - I.B.U. pe DJ 172 G , km 27+480-35+094 , MonariuJelna</t>
  </si>
  <si>
    <t xml:space="preserve"> - DJ154 D , Brateni-DJ 151</t>
  </si>
  <si>
    <t xml:space="preserve"> - DJ 172 , km 0+000-5+000 , Beclean-Figa</t>
  </si>
  <si>
    <t xml:space="preserve"> - I.A.U. DJ 172 , km 37+264-40+176 , Zagra-Poienile Zagrei</t>
  </si>
  <si>
    <t xml:space="preserve"> - I.B.U. pe DJ 172 H , km 5+000-11+380 , Nuseni-Corvinesti - DJ 172 E</t>
  </si>
  <si>
    <t>Amen.si consolid.  DJ 173    km 49+300-60+300,Ocnita-Milas</t>
  </si>
  <si>
    <t>Amenajare si  consolidare DJ 172 C , Ilva Mica-Lesu</t>
  </si>
  <si>
    <t>Amenajare si consolidare DJ 172 D , km 19+00-23+895 , in Magura-Ilva Mare</t>
  </si>
  <si>
    <t>Amenajare  si  consolidare  DJ 171 , km 19+000-22+000 , Spermezeu-Lunca Borlesei</t>
  </si>
  <si>
    <t>Amenajare  si  consolidare  DJ 172 E , km0+000-7+307 , Strugureni-Matei</t>
  </si>
  <si>
    <t>Pod  pe  DJ 173 A , km 10+006 , Bistrita-Bargaului-Colonie</t>
  </si>
  <si>
    <t>Amenajare si consolidare DJ 162 , in Visuia</t>
  </si>
  <si>
    <t>Amenajare si  consolidare  DJ 172 H , km,Enciu-DJ 151</t>
  </si>
  <si>
    <t xml:space="preserve">IBU DJ 173 C, Bistrita-Budacu de Jos </t>
  </si>
  <si>
    <t>Reabilitare DJ 172 D, Ilva Mica - Lim.jud.SV</t>
  </si>
  <si>
    <t>Amenajare si consolidare DJ 173 , km37+882-39+842 , Pintic-Teaca</t>
  </si>
  <si>
    <t>Amenajare si consolidare DJ 172 E , km0+000-7+307 , Strugureni-Matei</t>
  </si>
  <si>
    <t>Reabilitare Dj 173 A , km 11+300-24+000 , Bistrita Bargaului-Colibita</t>
  </si>
  <si>
    <t>Amenajare si consolidare DJ 172 A , km 26+000-33+000 , Chiochis-Lim jud. Cluj</t>
  </si>
  <si>
    <t>Dj 172 G , Satu Nou - Cusma</t>
  </si>
  <si>
    <t xml:space="preserve"> Întocmirea documentaţiilor tehnico-economice pentru lucrările de întreţinere şi reparaţii la  drumuri publice</t>
  </si>
  <si>
    <t>Pod peste raul Rebra pe DJ 172 B ,km 27+725, in localitatea Rebra</t>
  </si>
  <si>
    <t xml:space="preserve"> - Amenajare si consolidare DJ 172 C , km 9+000-14+500 , Joseni-Ilva Mica</t>
  </si>
  <si>
    <t xml:space="preserve"> - Amenajare si consolidare DJ 173 B km 1+500-16+170 , Bistrita-Tarpiu</t>
  </si>
  <si>
    <t>CHELTUIELI   CURENTE</t>
  </si>
  <si>
    <t>CHELTUIELI DE CAPITAL</t>
  </si>
  <si>
    <t xml:space="preserve"> -DJ 172 B -  Rebrişoara-Rebra - Parva</t>
  </si>
  <si>
    <t xml:space="preserve"> - DJ  154 , lim jud Mures-Sarata</t>
  </si>
  <si>
    <t xml:space="preserve"> - DJ 154 B , lim jud Mures-Monor</t>
  </si>
  <si>
    <t xml:space="preserve"> - DJ 154 C , in Sieut</t>
  </si>
  <si>
    <t xml:space="preserve"> - DJ 170 Reteag (DN 17) - Ciceu Giurgeşti - Negrileşti </t>
  </si>
  <si>
    <t xml:space="preserve"> - DJ 170  Negrileşti - Purcărete - Breaza -  Limita Jud. Maramureş</t>
  </si>
  <si>
    <t xml:space="preserve"> - DJ 171  Lunca   Borlesei - Borleasa - Târlişua - Agrieş - Agrieşel - Limita Jud.  Maramureş</t>
  </si>
  <si>
    <t xml:space="preserve"> - DJ 172 DN 17 - Cociu -  Mogoşeni - Floreşti - Nimigea de Jos - Mocod - Zagra - Poienile  Zagrei </t>
  </si>
  <si>
    <t xml:space="preserve"> - DJ 172A  Chiochiş - Limita Jud. Cluj</t>
  </si>
  <si>
    <t xml:space="preserve"> - DJ 172A Beclean (DN 17) - Rusu de Jos - Rusu de Sus - Nuşeni - Beudiu -Bozieş - Apatiu - Strugureni - Chiochiş </t>
  </si>
  <si>
    <t>122.        Consolidări şi reabilitări de poduri şi pasaje:</t>
  </si>
  <si>
    <t xml:space="preserve">  Servicii pregătitoare aferente întreţinerii şi  reparării drumurilor publice     </t>
  </si>
  <si>
    <t>A</t>
  </si>
  <si>
    <t xml:space="preserve">   Gestionarea drumurilor publice</t>
  </si>
  <si>
    <t>A.1.</t>
  </si>
  <si>
    <t>A.2.</t>
  </si>
  <si>
    <t>Asigurarea calităţii şi controlul tehnic al calităţii, activitatea laboratoarelor şi consultanţă</t>
  </si>
  <si>
    <t>A.3.</t>
  </si>
  <si>
    <t>Studii, cercetări, experimentări</t>
  </si>
  <si>
    <t>A.4.</t>
  </si>
  <si>
    <t>A.1.6.3. Gestiunea traficului rutier</t>
  </si>
  <si>
    <t>A.4.3. Investigaţii, expertizări, cercetări şi  testări de poduri, pasaje, tuneluri şi  alte lucrări de artă</t>
  </si>
  <si>
    <t>A.6.</t>
  </si>
  <si>
    <t>Monitorizarea controlului mijloacelor de transport pe drumurile publice</t>
  </si>
  <si>
    <t>B.</t>
  </si>
  <si>
    <t xml:space="preserve">Lucrări şi servicii privind întreţinerea curentă a drumurilor publice </t>
  </si>
  <si>
    <t>101.1.      Întreţinerea părţii carosabile, specifică tipului de îmbrăcăminte (strat de rulare)</t>
  </si>
  <si>
    <t>102.        Întreţinerea curentă pe timp de iarnă (specifică tuturor categoriilor de drumuri)</t>
  </si>
  <si>
    <t xml:space="preserve">            102.1. Pregătirea drumurilor pentru sezonul de arnă şi la ieşirea din iarnă: </t>
  </si>
  <si>
    <t xml:space="preserve">            102.2. Aprovizionarea cu materiale pentru combaterea lunecuşului cuprinde:</t>
  </si>
  <si>
    <t>C.</t>
  </si>
  <si>
    <t xml:space="preserve">Lucrări şi servicii privind întreţinerea periodică a drumurilor publice </t>
  </si>
  <si>
    <t xml:space="preserve">103.        Tratamente bituminoase                            </t>
  </si>
  <si>
    <t xml:space="preserve">104.        Straturi bituminoase foarte subţiri               </t>
  </si>
  <si>
    <t xml:space="preserve">105.        Covoare bituminoase                              </t>
  </si>
  <si>
    <t>106.        Reciclarea in situ a îmbrăcămintei asfaltice, cu strat de rulare din tratament, straturi</t>
  </si>
  <si>
    <t xml:space="preserve">            107.3. Executarea marcajelor longitudinale,laterale şi transversale</t>
  </si>
  <si>
    <t xml:space="preserve">            107.2. Montarea pe drum a indicatoarelor rutiere,stâlpilor, consolelor, portalurilor,</t>
  </si>
  <si>
    <t xml:space="preserve">                   stâlpişorilor de dirijare, parapetelor, butonilor reflectorizanţi, plăcuţelor reflectorizante etc.</t>
  </si>
  <si>
    <t xml:space="preserve">            107.5. Amenajarea intersecţiilor şi eliminarea punctelor periculoase, prin lucrări care</t>
  </si>
  <si>
    <t xml:space="preserve">                   nu afectează elementele geometrice sau  sistemul rutier al drumului (semaforizare,</t>
  </si>
  <si>
    <t xml:space="preserve">108.        Plantaţii rutiere                                     </t>
  </si>
  <si>
    <t xml:space="preserve">            108.2. Întreţinerea, completările şi defrişările de plantaţii pe zonă şi în spaţiile verzi</t>
  </si>
  <si>
    <t>110.        Pietruirea drumurilor din pământ: lucrări de  terasamente pentru corectarea traseului în plan,</t>
  </si>
  <si>
    <t xml:space="preserve">            profil longitudinal şi profil transversal, inclusiv şanţuri, acostamente, taluzuri, aprovizionarea, aşternerea</t>
  </si>
  <si>
    <t xml:space="preserve">            şi cilindrarea cu material pietros sau cu alte materiale clasice    </t>
  </si>
  <si>
    <t xml:space="preserve">111.        Protejarea corpului şi a platformei drumului          </t>
  </si>
  <si>
    <t xml:space="preserve">            111.1. Amenajări şi completări de acostamente,inclusiv benzi de încadrare</t>
  </si>
  <si>
    <t xml:space="preserve">            111.3. Drenuri, şanţuri de gardă, canale de evacuare</t>
  </si>
  <si>
    <t xml:space="preserve">            111.4. Corecţii locale de albii şi torenţi, în lungime de până la 200 ml</t>
  </si>
  <si>
    <t>Lucrări privind reparaţii curente la drumurile  publice</t>
  </si>
  <si>
    <t>D</t>
  </si>
  <si>
    <t>113.        Lucrări accidentale; refaceri după inundaţii,alunecări de terenuri, afuieri de poduri,</t>
  </si>
  <si>
    <t xml:space="preserve">            cutremure, accidente rutiere, pentru aducerea drumurilor şi a podurilor la starea tehnică iniţială</t>
  </si>
  <si>
    <t xml:space="preserve">114.        Îmbrăcăminte bituminoasă uşoară                       </t>
  </si>
  <si>
    <t xml:space="preserve">115.        Ranforsări ale sistemelor rutiere (cu lianţi  bituminoşi şi hidraulici)  </t>
  </si>
  <si>
    <t xml:space="preserve">116.        Benzi suplimentare: banda a III-a în rampe, pentru vehicule lente </t>
  </si>
  <si>
    <t>117.        Eliminarea punctelor periculoase, amenajări de intersecţii (care afectează elementele</t>
  </si>
  <si>
    <t xml:space="preserve">            geometrice şi sistemul rutier al drumului)         </t>
  </si>
  <si>
    <t>E</t>
  </si>
  <si>
    <t xml:space="preserve">Reparaţii capitale la drumurile publice               </t>
  </si>
  <si>
    <t>120.        Consolidarea corpului drumului, terasamentelor,versanţilor, ameliorări de albii, consolidarea</t>
  </si>
  <si>
    <t xml:space="preserve">            versanţilor, ameliorări de albii, consolidarea  zidurilor de sprijin de volum mare, a</t>
  </si>
  <si>
    <t xml:space="preserve">            copertinelor de protecţie împotriva avalanşelor        </t>
  </si>
  <si>
    <t xml:space="preserve">121.        Reabilitări ale sistemelor rutiere, amenajări ale variantelor ocolitoare pe trasee existente   </t>
  </si>
  <si>
    <t xml:space="preserve">            definitivări ale podurilor având lungimea până  la 40 ml inclusiv, consolidarea şi reabilitarea</t>
  </si>
  <si>
    <t xml:space="preserve">            podurilor, pasajelor şi podeţelor, lărgirea şi ridicarea clasei de încărcare    </t>
  </si>
  <si>
    <t>123.        Consolidări ale structurii de rezistenţă,extinderi, modernizări ale clădirilor, aferente</t>
  </si>
  <si>
    <t xml:space="preserve">            drumurilor publice                                 </t>
  </si>
  <si>
    <t>Reabilitare DJ 151 , km 45+810-126+712- , lim. Jud. Mures-Bistrita</t>
  </si>
  <si>
    <t xml:space="preserve"> - DJ 171 Uriu (DN 17) - Iliuşa - Dobric - Căianu Mic - Spermezeu-Tarlisua</t>
  </si>
  <si>
    <t xml:space="preserve"> - DJ 172G  Chiraleş - Arcalia - Sărăţel ; DJ 154-Monariu -  Budacu de Jos - Jelna - Orheiu Bistriţei - Satu Nou ; Livezile (DN 17)</t>
  </si>
  <si>
    <t xml:space="preserve"> - DJ 154 C Sieut-Sebis</t>
  </si>
  <si>
    <t xml:space="preserve"> - DJ 154 D , Domnesti-Neteni-Albesti-Budurleni ;Brateni-DJ 151</t>
  </si>
  <si>
    <t xml:space="preserve">          - taierea acostamentelor              min 600 km acostament(600.000 mp)</t>
  </si>
  <si>
    <t xml:space="preserve">          - curatirea de noroi si potmol  - nenominalizat (daca va fi nevoie )</t>
  </si>
  <si>
    <t xml:space="preserve"> - Verificarea si Intretinerea si drenurilor,caminelor si capetelor de dren -DJ151,DJ154,DJ172A,DJ 173</t>
  </si>
  <si>
    <t xml:space="preserve"> - intretinerea parapetelor metalice</t>
  </si>
  <si>
    <t xml:space="preserve"> - indepartarea de pe platforma a obstacolelor si materialelor rezultate din accidente de circulatie</t>
  </si>
  <si>
    <t xml:space="preserve"> - Cosirea vegetatiei ierboase min 400 km drum</t>
  </si>
  <si>
    <t xml:space="preserve"> - Inlaturarea din albii a depunerilor drajonilor si plantatiilor-Pod Livezile,Poduri Barla , Pod Budus</t>
  </si>
  <si>
    <t xml:space="preserve"> - Revopsire tablier si parapet pod Spermezeu</t>
  </si>
  <si>
    <t xml:space="preserve"> </t>
  </si>
  <si>
    <t xml:space="preserve"> - expertiza tehnica pod pe DJ 173 , in Sieu</t>
  </si>
  <si>
    <t xml:space="preserve"> - expertiza tehnica pod pe DJ 173 A , in  Bistrita-Bargaului</t>
  </si>
  <si>
    <t xml:space="preserve"> -expertiza tehnica pod pe DJ 173 A , km 12+300 , Bistrita-Bargaului-Colibita</t>
  </si>
  <si>
    <t xml:space="preserve">            bituminoase foarte subţiri sau covoare clasice   </t>
  </si>
  <si>
    <t xml:space="preserve">                         - amenajare intersectie DJ 173 cu DJ 172 G in Jelna</t>
  </si>
  <si>
    <t xml:space="preserve">                       - definitivare pod Halmasau</t>
  </si>
  <si>
    <t>Pod pe DJ 154 , km20+250 , lim jud Mures-Monor</t>
  </si>
  <si>
    <t xml:space="preserve"> - refacere dupa calamitati  prag de fund pe valea Ilisua pe DJ 171 , km20+130 , in Lunca Borlesei</t>
  </si>
  <si>
    <t xml:space="preserve">                 - prelungire sau inlocuire podet d=800 pe DJ 173 km 62+300</t>
  </si>
  <si>
    <t xml:space="preserve"> - inlocuire parapet pod  peste raul Ilva ,pe DJ 172 C , km</t>
  </si>
  <si>
    <t xml:space="preserve"> - reparatia trotuarelor la pod  peste raul Bistrita , pe DJ 154 km in  Sarata  </t>
  </si>
  <si>
    <t xml:space="preserve"> - reparatia trotuarelor la pod peste raul Budac pe DJ 154 km , Sarata - Domnesti </t>
  </si>
  <si>
    <t xml:space="preserve"> - expertizare tehnica pod pe DJ 172 C , km 17+235 ( Gura Lesului )</t>
  </si>
  <si>
    <t xml:space="preserve"> - DJ 170A  Dumbrăviţa - Păltineasa - Sita - Spermezeu (DJ172) </t>
  </si>
  <si>
    <t xml:space="preserve"> - DJ 172G Nuşeni (DJ 172A)-Feleac-Chiraleş</t>
  </si>
  <si>
    <t xml:space="preserve"> -  DJ 172G ,  Dorolea  - Livezile</t>
  </si>
  <si>
    <t xml:space="preserve"> - DJ 172 H ,  Matei- Moruţ - Fântânele - DJ 151 (Zoreni)</t>
  </si>
  <si>
    <t xml:space="preserve"> - DJ 172H, Nuşeni - Enciu - Bidiu - Corvineşti -DJ 172E ;</t>
  </si>
  <si>
    <t xml:space="preserve"> - DJ 162 , Teaca-Archiud ;</t>
  </si>
  <si>
    <t xml:space="preserve"> - DJ 162 , Visuia-Silivasul de Campie</t>
  </si>
  <si>
    <t xml:space="preserve"> - DJ 162 , Stupini-Sanmihaiul de Campie; </t>
  </si>
  <si>
    <t xml:space="preserve"> - DJ 162 Urmenis-Sopteriu-DJ 173(Pod Puica )</t>
  </si>
  <si>
    <t xml:space="preserve"> - DJ 172 Beclean (DN 17) - Figa - Agrişu de Sus - Agrişu de Jos -DN 17</t>
  </si>
  <si>
    <t xml:space="preserve">  - DJ 172 , Zagra - Poienile  Zagrei - Suplai</t>
  </si>
  <si>
    <t xml:space="preserve"> - DJ 172C Josenii Bârgăului (DN 17) - Strâmba - Ilva Mică </t>
  </si>
  <si>
    <t xml:space="preserve"> - DJ 172 C , (DJ 172D) - Leşu - Lunca Lesului</t>
  </si>
  <si>
    <t xml:space="preserve"> - DJ 172D Măgura Ilvei - Ilva Mare - Lunca Ilvei</t>
  </si>
  <si>
    <t xml:space="preserve"> - curatirea santurilor pe DJ 154 , DJ 151 , DJ 173 , DJ 173 A, DJ 170 , DJ 171 , DJ 172 , DJ 172 C, DJ 172 G etc.</t>
  </si>
  <si>
    <t xml:space="preserve">            101.2.3. Întreţinerea mijloacelor pentru siguranţa circulaţiei rutiere şi de  informare </t>
  </si>
  <si>
    <t xml:space="preserve">            101.2.4. Asigurarea esteticii rutiere a drumurilor</t>
  </si>
  <si>
    <t>101.3.      Întreţinerea curentă a podurilor, pasajelor,podeţelor şi a tunelurilor</t>
  </si>
  <si>
    <r>
      <t xml:space="preserve">            </t>
    </r>
    <r>
      <rPr>
        <b/>
        <sz val="10"/>
        <rFont val="Arial"/>
        <family val="2"/>
      </rPr>
      <t>107.1. Aprovizionări noi cu</t>
    </r>
    <r>
      <rPr>
        <sz val="10"/>
        <rFont val="Arial"/>
        <family val="2"/>
      </rPr>
      <t xml:space="preserve">: </t>
    </r>
    <r>
      <rPr>
        <sz val="8"/>
        <rFont val="Arial"/>
        <family val="2"/>
      </rPr>
      <t>indicatoare rutiere, stâlpi</t>
    </r>
  </si>
  <si>
    <t>Aprovizionări noi cu: indicatoare rutiere, stâlpi, console şi portaluri, stâlpişori  de dirijare, parapete,indicatoare de km şi hm, butoni reflectorizanţi, inclusiv   plăcuţe reflectorizante pentru stâlpi şi  parapete</t>
  </si>
  <si>
    <t>TOTAL GENERAL</t>
  </si>
  <si>
    <t xml:space="preserve"> - Poduri  pe DJ 172 ,  peste raul Tibles , in localitatea Poienile Zagrei si Suplai</t>
  </si>
  <si>
    <t>A.1.6.5. Comisioane ,taxe, acorduri , expertize,etc.,  în legătură cu drumurile publice</t>
  </si>
  <si>
    <t xml:space="preserve"> - DJ 172 C , Joseni-Stramba</t>
  </si>
  <si>
    <t xml:space="preserve"> - DJ 162 , Micestii  de  Campie-Visuia</t>
  </si>
  <si>
    <t xml:space="preserve"> - DJ 154 , Lim. Jud Mures-Sarata </t>
  </si>
  <si>
    <t xml:space="preserve"> - DJ 173C  Buduş -Sieu</t>
  </si>
  <si>
    <t xml:space="preserve"> - refacere lucrari in zona podului pe DJ 154 B , km 14+000 in Monor</t>
  </si>
  <si>
    <t xml:space="preserve">                         - corectie sant si decolmatare podet pe dj 171 , in  Caian</t>
  </si>
  <si>
    <t xml:space="preserve">                                    - Marcaje rutiere - </t>
  </si>
  <si>
    <t xml:space="preserve"> - refacere DJ 172 C , km10+00-10+100 , Ilva Mica</t>
  </si>
  <si>
    <t xml:space="preserve"> - DJ 172 D , in Lunca Ilvei</t>
  </si>
  <si>
    <t xml:space="preserve">                         - Corectie sant si decolmatare podet pe DJ 172 G , Dorolea-Livezile</t>
  </si>
  <si>
    <t xml:space="preserve">                                                                    PROGRAMUL                                 Anexa nr. 2 la H.C.J.B-N. nr. 12 / 2010                        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</si>
</sst>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Times New Roman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1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/>
    <xf numFmtId="0" fontId="11" fillId="0" borderId="2" xfId="0" applyFont="1" applyBorder="1"/>
    <xf numFmtId="0" fontId="5" fillId="0" borderId="2" xfId="0" applyFont="1" applyBorder="1"/>
    <xf numFmtId="0" fontId="7" fillId="0" borderId="2" xfId="0" applyFont="1" applyBorder="1"/>
    <xf numFmtId="0" fontId="7" fillId="0" borderId="2" xfId="0" applyFont="1" applyFill="1" applyBorder="1"/>
    <xf numFmtId="0" fontId="7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" fillId="2" borderId="2" xfId="0" applyFont="1" applyFill="1" applyBorder="1"/>
    <xf numFmtId="0" fontId="8" fillId="0" borderId="2" xfId="0" applyFont="1" applyBorder="1"/>
    <xf numFmtId="0" fontId="9" fillId="2" borderId="4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0" borderId="2" xfId="0" applyFont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6" fillId="0" borderId="2" xfId="0" applyFont="1" applyBorder="1"/>
    <xf numFmtId="0" fontId="12" fillId="3" borderId="2" xfId="0" applyFont="1" applyFill="1" applyBorder="1" applyAlignment="1">
      <alignment horizontal="left"/>
    </xf>
    <xf numFmtId="0" fontId="12" fillId="3" borderId="2" xfId="0" applyFont="1" applyFill="1" applyBorder="1"/>
    <xf numFmtId="0" fontId="12" fillId="0" borderId="2" xfId="0" applyFont="1" applyFill="1" applyBorder="1" applyAlignment="1">
      <alignment horizontal="left"/>
    </xf>
    <xf numFmtId="0" fontId="2" fillId="0" borderId="2" xfId="0" applyFont="1" applyBorder="1"/>
    <xf numFmtId="0" fontId="14" fillId="0" borderId="2" xfId="0" applyFont="1" applyBorder="1"/>
    <xf numFmtId="0" fontId="10" fillId="0" borderId="2" xfId="0" applyFont="1" applyBorder="1"/>
    <xf numFmtId="0" fontId="15" fillId="0" borderId="2" xfId="0" applyFont="1" applyBorder="1"/>
    <xf numFmtId="0" fontId="16" fillId="0" borderId="2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3" fontId="1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" fontId="2" fillId="0" borderId="0" xfId="0" applyNumberFormat="1" applyFont="1"/>
    <xf numFmtId="4" fontId="2" fillId="2" borderId="8" xfId="0" applyNumberFormat="1" applyFont="1" applyFill="1" applyBorder="1" applyAlignment="1">
      <alignment horizontal="center"/>
    </xf>
    <xf numFmtId="4" fontId="2" fillId="2" borderId="10" xfId="0" applyNumberFormat="1" applyFont="1" applyFill="1" applyBorder="1" applyAlignment="1">
      <alignment horizontal="center"/>
    </xf>
    <xf numFmtId="4" fontId="2" fillId="0" borderId="1" xfId="0" applyNumberFormat="1" applyFont="1" applyBorder="1"/>
    <xf numFmtId="0" fontId="7" fillId="0" borderId="2" xfId="0" applyFont="1" applyBorder="1" applyAlignment="1">
      <alignment horizontal="left" wrapText="1"/>
    </xf>
    <xf numFmtId="0" fontId="1" fillId="0" borderId="2" xfId="0" applyFont="1" applyBorder="1"/>
    <xf numFmtId="0" fontId="17" fillId="0" borderId="2" xfId="0" applyFont="1" applyBorder="1"/>
    <xf numFmtId="4" fontId="14" fillId="0" borderId="1" xfId="0" applyNumberFormat="1" applyFont="1" applyBorder="1"/>
    <xf numFmtId="0" fontId="7" fillId="0" borderId="1" xfId="0" applyFont="1" applyBorder="1"/>
    <xf numFmtId="0" fontId="18" fillId="0" borderId="2" xfId="0" applyFont="1" applyBorder="1"/>
    <xf numFmtId="4" fontId="18" fillId="0" borderId="1" xfId="0" applyNumberFormat="1" applyFont="1" applyBorder="1"/>
    <xf numFmtId="4" fontId="12" fillId="0" borderId="1" xfId="0" applyNumberFormat="1" applyFont="1" applyBorder="1"/>
    <xf numFmtId="4" fontId="4" fillId="0" borderId="1" xfId="0" applyNumberFormat="1" applyFont="1" applyBorder="1"/>
    <xf numFmtId="0" fontId="15" fillId="0" borderId="6" xfId="0" applyFont="1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" xfId="0" applyNumberFormat="1" applyBorder="1"/>
    <xf numFmtId="3" fontId="4" fillId="0" borderId="1" xfId="0" applyNumberFormat="1" applyFont="1" applyBorder="1"/>
    <xf numFmtId="3" fontId="14" fillId="0" borderId="1" xfId="0" applyNumberFormat="1" applyFont="1" applyBorder="1"/>
    <xf numFmtId="3" fontId="2" fillId="0" borderId="1" xfId="0" applyNumberFormat="1" applyFont="1" applyBorder="1"/>
    <xf numFmtId="4" fontId="2" fillId="2" borderId="7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0" fillId="0" borderId="0" xfId="0" applyNumberFormat="1"/>
    <xf numFmtId="3" fontId="10" fillId="0" borderId="1" xfId="0" applyNumberFormat="1" applyFont="1" applyBorder="1"/>
    <xf numFmtId="3" fontId="0" fillId="4" borderId="1" xfId="0" applyNumberFormat="1" applyFill="1" applyBorder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5"/>
  <sheetViews>
    <sheetView tabSelected="1" topLeftCell="C31" workbookViewId="0">
      <selection activeCell="D44" sqref="D44"/>
    </sheetView>
  </sheetViews>
  <sheetFormatPr defaultRowHeight="12.75" customHeight="1"/>
  <cols>
    <col min="2" max="2" width="8.42578125" style="60" customWidth="1"/>
    <col min="3" max="3" width="9.42578125" style="60" customWidth="1"/>
    <col min="4" max="4" width="95.7109375" customWidth="1"/>
    <col min="5" max="5" width="12.42578125" style="46" hidden="1" customWidth="1"/>
    <col min="6" max="6" width="9.140625" hidden="1" customWidth="1"/>
    <col min="7" max="7" width="13.85546875" customWidth="1"/>
    <col min="9" max="9" width="10.140625" bestFit="1" customWidth="1"/>
    <col min="10" max="10" width="12.85546875" customWidth="1"/>
  </cols>
  <sheetData>
    <row r="1" spans="2:7" ht="12.75" customHeight="1">
      <c r="D1" s="75" t="s">
        <v>321</v>
      </c>
    </row>
    <row r="2" spans="2:7" ht="12.75" customHeight="1">
      <c r="D2" s="4" t="s">
        <v>8</v>
      </c>
    </row>
    <row r="3" spans="2:7" ht="12.75" customHeight="1">
      <c r="D3" s="4" t="s">
        <v>9</v>
      </c>
    </row>
    <row r="4" spans="2:7" ht="12.75" customHeight="1">
      <c r="D4" s="4"/>
    </row>
    <row r="5" spans="2:7" ht="12.75" customHeight="1">
      <c r="B5" s="35" t="s">
        <v>10</v>
      </c>
      <c r="C5" s="35"/>
      <c r="D5" s="36" t="s">
        <v>11</v>
      </c>
      <c r="E5" s="47"/>
      <c r="F5" s="43"/>
      <c r="G5" s="69" t="s">
        <v>12</v>
      </c>
    </row>
    <row r="6" spans="2:7" ht="12.75" customHeight="1">
      <c r="B6" s="37"/>
      <c r="C6" s="37" t="s">
        <v>13</v>
      </c>
      <c r="D6" s="38"/>
      <c r="E6" s="48"/>
      <c r="F6" s="43"/>
      <c r="G6" s="70"/>
    </row>
    <row r="7" spans="2:7" ht="12.75" customHeight="1">
      <c r="B7" s="39" t="s">
        <v>14</v>
      </c>
      <c r="C7" s="39"/>
      <c r="D7" s="40" t="s">
        <v>15</v>
      </c>
      <c r="E7" s="41"/>
      <c r="F7" s="42"/>
      <c r="G7" s="71">
        <v>2010</v>
      </c>
    </row>
    <row r="8" spans="2:7" ht="15" customHeight="1">
      <c r="B8" s="62"/>
      <c r="C8" s="61"/>
      <c r="D8" s="6" t="s">
        <v>190</v>
      </c>
      <c r="E8" s="58"/>
      <c r="G8" s="66">
        <f>G9+G25+G218+G264</f>
        <v>9580445.9199999999</v>
      </c>
    </row>
    <row r="9" spans="2:7" ht="14.1" customHeight="1">
      <c r="B9" s="64"/>
      <c r="C9" s="5" t="s">
        <v>204</v>
      </c>
      <c r="D9" s="6" t="s">
        <v>203</v>
      </c>
      <c r="E9" s="53"/>
      <c r="G9" s="67">
        <f>G10+G13+G18+G24</f>
        <v>1060000</v>
      </c>
    </row>
    <row r="10" spans="2:7" ht="12.75" customHeight="1">
      <c r="B10" s="64"/>
      <c r="C10" s="1" t="s">
        <v>206</v>
      </c>
      <c r="D10" s="33" t="s">
        <v>205</v>
      </c>
      <c r="E10" s="53"/>
      <c r="G10" s="67">
        <f>G11+G12</f>
        <v>340000</v>
      </c>
    </row>
    <row r="11" spans="2:7" ht="12.75" customHeight="1">
      <c r="B11" s="62">
        <v>1</v>
      </c>
      <c r="C11" s="62"/>
      <c r="D11" s="44" t="s">
        <v>212</v>
      </c>
      <c r="E11" s="49"/>
      <c r="G11" s="65">
        <v>240000</v>
      </c>
    </row>
    <row r="12" spans="2:7" ht="12.75" customHeight="1">
      <c r="B12" s="62">
        <v>2</v>
      </c>
      <c r="C12" s="62"/>
      <c r="D12" s="44" t="s">
        <v>310</v>
      </c>
      <c r="E12" s="49"/>
      <c r="G12" s="65">
        <v>100000</v>
      </c>
    </row>
    <row r="13" spans="2:7" ht="12.75" customHeight="1">
      <c r="B13" s="62"/>
      <c r="C13" s="1" t="s">
        <v>207</v>
      </c>
      <c r="D13" s="33" t="s">
        <v>186</v>
      </c>
      <c r="E13" s="53"/>
      <c r="G13" s="67">
        <f>G14+G16+G15</f>
        <v>600000</v>
      </c>
    </row>
    <row r="14" spans="2:7" ht="12.75" customHeight="1">
      <c r="B14" s="62">
        <v>3</v>
      </c>
      <c r="C14" s="1"/>
      <c r="D14" s="34" t="s">
        <v>309</v>
      </c>
      <c r="E14" s="49"/>
      <c r="G14" s="65">
        <v>100000</v>
      </c>
    </row>
    <row r="15" spans="2:7" ht="12.75" customHeight="1">
      <c r="B15" s="62">
        <v>4</v>
      </c>
      <c r="C15" s="1"/>
      <c r="D15" s="34" t="s">
        <v>188</v>
      </c>
      <c r="E15" s="49"/>
      <c r="G15" s="65">
        <v>300000</v>
      </c>
    </row>
    <row r="16" spans="2:7" ht="12.75" customHeight="1">
      <c r="B16" s="62">
        <v>5</v>
      </c>
      <c r="C16" s="1"/>
      <c r="D16" s="34" t="s">
        <v>189</v>
      </c>
      <c r="E16" s="49"/>
      <c r="G16" s="74">
        <v>200000</v>
      </c>
    </row>
    <row r="17" spans="2:7" ht="12.75" customHeight="1">
      <c r="B17" s="62"/>
      <c r="C17" s="1" t="s">
        <v>209</v>
      </c>
      <c r="D17" s="33" t="s">
        <v>208</v>
      </c>
      <c r="E17" s="49"/>
      <c r="G17" s="65"/>
    </row>
    <row r="18" spans="2:7" ht="12.75" customHeight="1">
      <c r="B18" s="62"/>
      <c r="C18" s="1" t="s">
        <v>211</v>
      </c>
      <c r="D18" s="33" t="s">
        <v>210</v>
      </c>
      <c r="E18" s="53"/>
      <c r="G18" s="67">
        <f>G19</f>
        <v>120000</v>
      </c>
    </row>
    <row r="19" spans="2:7" ht="12.75" customHeight="1">
      <c r="B19" s="62"/>
      <c r="C19" s="62"/>
      <c r="D19" s="34" t="s">
        <v>213</v>
      </c>
      <c r="E19" s="49"/>
      <c r="G19" s="65">
        <v>120000</v>
      </c>
    </row>
    <row r="20" spans="2:7" ht="12.75" customHeight="1">
      <c r="B20" s="62">
        <v>6</v>
      </c>
      <c r="C20" s="62"/>
      <c r="D20" s="19" t="s">
        <v>275</v>
      </c>
      <c r="E20" s="49"/>
      <c r="G20" s="65">
        <v>30000</v>
      </c>
    </row>
    <row r="21" spans="2:7" ht="12.75" customHeight="1">
      <c r="B21" s="62">
        <v>7</v>
      </c>
      <c r="C21" s="62"/>
      <c r="D21" s="19" t="s">
        <v>276</v>
      </c>
      <c r="E21" s="49"/>
      <c r="G21" s="65">
        <v>30000</v>
      </c>
    </row>
    <row r="22" spans="2:7" ht="12.75" customHeight="1">
      <c r="B22" s="62">
        <v>8</v>
      </c>
      <c r="C22" s="62"/>
      <c r="D22" s="19" t="s">
        <v>277</v>
      </c>
      <c r="E22" s="49"/>
      <c r="G22" s="65">
        <v>30000</v>
      </c>
    </row>
    <row r="23" spans="2:7" ht="12.75" customHeight="1">
      <c r="B23" s="62">
        <v>9</v>
      </c>
      <c r="C23" s="62"/>
      <c r="D23" s="19" t="s">
        <v>287</v>
      </c>
      <c r="E23" s="49"/>
      <c r="G23" s="65">
        <v>30000</v>
      </c>
    </row>
    <row r="24" spans="2:7" ht="12.75" customHeight="1">
      <c r="B24" s="62"/>
      <c r="C24" s="1" t="s">
        <v>214</v>
      </c>
      <c r="D24" s="33" t="s">
        <v>215</v>
      </c>
      <c r="E24" s="53"/>
      <c r="G24" s="66"/>
    </row>
    <row r="25" spans="2:7" ht="12.75" customHeight="1">
      <c r="B25" s="62"/>
      <c r="C25" s="1" t="s">
        <v>216</v>
      </c>
      <c r="D25" s="6" t="s">
        <v>217</v>
      </c>
      <c r="E25" s="53"/>
      <c r="G25" s="67">
        <f>G26+G171</f>
        <v>5420445.9199999999</v>
      </c>
    </row>
    <row r="26" spans="2:7" ht="12.75" customHeight="1">
      <c r="B26" s="62"/>
      <c r="C26" s="62"/>
      <c r="D26" s="6" t="s">
        <v>0</v>
      </c>
      <c r="E26" s="53"/>
      <c r="G26" s="67">
        <f>G27+G94+G154</f>
        <v>3720445.92</v>
      </c>
    </row>
    <row r="27" spans="2:7" ht="12.75" customHeight="1">
      <c r="B27" s="62"/>
      <c r="C27" s="62"/>
      <c r="D27" s="9" t="s">
        <v>218</v>
      </c>
      <c r="E27" s="53"/>
      <c r="G27" s="67">
        <f>G28+G53+G59</f>
        <v>3290445.92</v>
      </c>
    </row>
    <row r="28" spans="2:7" ht="12.75" customHeight="1">
      <c r="B28" s="62"/>
      <c r="C28" s="62"/>
      <c r="D28" s="7" t="s">
        <v>1</v>
      </c>
      <c r="E28" s="53"/>
      <c r="G28" s="67">
        <f>SUM(G32:G52)</f>
        <v>1765445.92</v>
      </c>
    </row>
    <row r="29" spans="2:7" ht="12.75" customHeight="1">
      <c r="B29" s="62"/>
      <c r="C29" s="62"/>
      <c r="D29" s="30" t="s">
        <v>16</v>
      </c>
      <c r="E29" s="49"/>
      <c r="G29" s="65"/>
    </row>
    <row r="30" spans="2:7" ht="12.75" customHeight="1">
      <c r="B30" s="62"/>
      <c r="C30" s="62"/>
      <c r="D30" s="30" t="s">
        <v>17</v>
      </c>
      <c r="E30" s="49"/>
      <c r="G30" s="65"/>
    </row>
    <row r="31" spans="2:7" ht="12.75" customHeight="1">
      <c r="B31" s="62"/>
      <c r="C31" s="62"/>
      <c r="D31" s="30" t="s">
        <v>99</v>
      </c>
      <c r="E31" s="49"/>
      <c r="G31" s="65"/>
    </row>
    <row r="32" spans="2:7" ht="12.75" customHeight="1">
      <c r="B32" s="62">
        <v>10</v>
      </c>
      <c r="C32" s="63"/>
      <c r="D32" s="10" t="s">
        <v>193</v>
      </c>
      <c r="E32" s="57">
        <v>50000</v>
      </c>
      <c r="F32">
        <v>1.19</v>
      </c>
      <c r="G32" s="65">
        <f t="shared" ref="G32:G52" si="0">E32*F32</f>
        <v>59500</v>
      </c>
    </row>
    <row r="33" spans="2:7" ht="12.75" customHeight="1">
      <c r="B33" s="62">
        <v>11</v>
      </c>
      <c r="C33" s="63"/>
      <c r="D33" s="10" t="s">
        <v>195</v>
      </c>
      <c r="E33" s="57">
        <v>30000</v>
      </c>
      <c r="F33">
        <v>1.19</v>
      </c>
      <c r="G33" s="65">
        <f t="shared" si="0"/>
        <v>35700</v>
      </c>
    </row>
    <row r="34" spans="2:7" ht="12.75" customHeight="1">
      <c r="B34" s="62">
        <v>12</v>
      </c>
      <c r="C34" s="63"/>
      <c r="D34" s="10" t="s">
        <v>312</v>
      </c>
      <c r="E34" s="57">
        <v>45000</v>
      </c>
      <c r="F34">
        <v>1.19</v>
      </c>
      <c r="G34" s="65">
        <f t="shared" si="0"/>
        <v>53550</v>
      </c>
    </row>
    <row r="35" spans="2:7" ht="12.75" customHeight="1">
      <c r="B35" s="62">
        <v>13</v>
      </c>
      <c r="C35" s="63"/>
      <c r="D35" s="11" t="s">
        <v>196</v>
      </c>
      <c r="E35" s="57">
        <v>25000</v>
      </c>
      <c r="F35">
        <v>1.19</v>
      </c>
      <c r="G35" s="65">
        <f t="shared" si="0"/>
        <v>29750</v>
      </c>
    </row>
    <row r="36" spans="2:7" ht="12.75" customHeight="1">
      <c r="B36" s="62">
        <v>14</v>
      </c>
      <c r="C36" s="62"/>
      <c r="D36" s="10" t="s">
        <v>262</v>
      </c>
      <c r="E36" s="57">
        <v>65000</v>
      </c>
      <c r="F36">
        <v>1.19</v>
      </c>
      <c r="G36" s="65">
        <f t="shared" si="0"/>
        <v>77350</v>
      </c>
    </row>
    <row r="37" spans="2:7" ht="12.75" customHeight="1">
      <c r="B37" s="62">
        <v>15</v>
      </c>
      <c r="C37" s="62"/>
      <c r="D37" s="12" t="s">
        <v>199</v>
      </c>
      <c r="E37" s="57">
        <v>85000</v>
      </c>
      <c r="F37">
        <v>1.19</v>
      </c>
      <c r="G37" s="65">
        <f t="shared" si="0"/>
        <v>101150</v>
      </c>
    </row>
    <row r="38" spans="2:7" ht="12.75" customHeight="1">
      <c r="B38" s="62">
        <v>16</v>
      </c>
      <c r="C38" s="62"/>
      <c r="D38" s="12" t="s">
        <v>201</v>
      </c>
      <c r="E38" s="57">
        <v>100000</v>
      </c>
      <c r="F38">
        <v>1.19</v>
      </c>
      <c r="G38" s="65">
        <f t="shared" si="0"/>
        <v>119000</v>
      </c>
    </row>
    <row r="39" spans="2:7" ht="12.75" customHeight="1">
      <c r="B39" s="62">
        <v>17</v>
      </c>
      <c r="C39" s="62"/>
      <c r="D39" s="13" t="s">
        <v>192</v>
      </c>
      <c r="E39" s="49">
        <v>75990</v>
      </c>
      <c r="F39">
        <v>1.19</v>
      </c>
      <c r="G39" s="65">
        <f t="shared" si="0"/>
        <v>90428.099999999991</v>
      </c>
    </row>
    <row r="40" spans="2:7" ht="12.75" customHeight="1">
      <c r="B40" s="62">
        <v>18</v>
      </c>
      <c r="C40" s="62"/>
      <c r="D40" s="13" t="s">
        <v>311</v>
      </c>
      <c r="E40" s="49">
        <v>30000</v>
      </c>
      <c r="F40">
        <v>1.19</v>
      </c>
      <c r="G40" s="65">
        <f t="shared" si="0"/>
        <v>35700</v>
      </c>
    </row>
    <row r="41" spans="2:7" ht="12.75" customHeight="1">
      <c r="B41" s="62">
        <v>19</v>
      </c>
      <c r="C41" s="62"/>
      <c r="D41" s="13" t="s">
        <v>131</v>
      </c>
      <c r="E41" s="49">
        <v>125000</v>
      </c>
      <c r="F41">
        <v>1.19</v>
      </c>
      <c r="G41" s="65">
        <f t="shared" si="0"/>
        <v>148750</v>
      </c>
    </row>
    <row r="42" spans="2:7" ht="12.75" customHeight="1">
      <c r="B42" s="62">
        <v>20</v>
      </c>
      <c r="C42" s="62"/>
      <c r="D42" s="14" t="s">
        <v>133</v>
      </c>
      <c r="E42" s="49">
        <v>40000</v>
      </c>
      <c r="F42">
        <v>1.19</v>
      </c>
      <c r="G42" s="65">
        <f t="shared" si="0"/>
        <v>47600</v>
      </c>
    </row>
    <row r="43" spans="2:7" ht="12.75" customHeight="1">
      <c r="B43" s="62">
        <v>21</v>
      </c>
      <c r="C43" s="62"/>
      <c r="D43" s="14" t="s">
        <v>134</v>
      </c>
      <c r="E43" s="49">
        <v>100000</v>
      </c>
      <c r="F43">
        <v>1.19</v>
      </c>
      <c r="G43" s="65">
        <f t="shared" si="0"/>
        <v>119000</v>
      </c>
    </row>
    <row r="44" spans="2:7" ht="12.75" customHeight="1">
      <c r="B44" s="62">
        <v>22</v>
      </c>
      <c r="C44" s="62"/>
      <c r="D44" s="54" t="s">
        <v>263</v>
      </c>
      <c r="E44" s="49">
        <v>120000</v>
      </c>
      <c r="F44">
        <v>1.19</v>
      </c>
      <c r="G44" s="65">
        <f t="shared" si="0"/>
        <v>142800</v>
      </c>
    </row>
    <row r="45" spans="2:7" ht="12.75" customHeight="1">
      <c r="B45" s="62">
        <v>23</v>
      </c>
      <c r="C45" s="62"/>
      <c r="D45" s="14" t="s">
        <v>135</v>
      </c>
      <c r="E45" s="49">
        <v>39450</v>
      </c>
      <c r="F45">
        <v>1.19</v>
      </c>
      <c r="G45" s="65">
        <f t="shared" si="0"/>
        <v>46945.5</v>
      </c>
    </row>
    <row r="46" spans="2:7" ht="12.75" customHeight="1">
      <c r="B46" s="62">
        <v>24</v>
      </c>
      <c r="C46" s="62"/>
      <c r="D46" s="14" t="s">
        <v>139</v>
      </c>
      <c r="E46" s="49">
        <v>65000</v>
      </c>
      <c r="F46">
        <v>1.19</v>
      </c>
      <c r="G46" s="65">
        <f t="shared" si="0"/>
        <v>77350</v>
      </c>
    </row>
    <row r="47" spans="2:7" ht="12.75" customHeight="1">
      <c r="B47" s="62">
        <v>25</v>
      </c>
      <c r="C47" s="62"/>
      <c r="D47" s="14" t="s">
        <v>138</v>
      </c>
      <c r="E47" s="49">
        <v>82134</v>
      </c>
      <c r="F47">
        <v>1.19</v>
      </c>
      <c r="G47" s="65">
        <f t="shared" si="0"/>
        <v>97739.459999999992</v>
      </c>
    </row>
    <row r="48" spans="2:7" ht="12.75" customHeight="1">
      <c r="B48" s="62">
        <v>26</v>
      </c>
      <c r="C48" s="62"/>
      <c r="D48" s="14" t="s">
        <v>140</v>
      </c>
      <c r="E48" s="49">
        <v>50000</v>
      </c>
      <c r="F48">
        <v>1.19</v>
      </c>
      <c r="G48" s="65">
        <f t="shared" si="0"/>
        <v>59500</v>
      </c>
    </row>
    <row r="49" spans="2:7" ht="12.75" customHeight="1">
      <c r="B49" s="62">
        <v>27</v>
      </c>
      <c r="C49" s="62"/>
      <c r="D49" s="14" t="s">
        <v>141</v>
      </c>
      <c r="E49" s="49">
        <v>125000</v>
      </c>
      <c r="F49">
        <v>1.19</v>
      </c>
      <c r="G49" s="65">
        <f t="shared" si="0"/>
        <v>148750</v>
      </c>
    </row>
    <row r="50" spans="2:7" ht="12.75" customHeight="1">
      <c r="B50" s="62">
        <v>28</v>
      </c>
      <c r="C50" s="62"/>
      <c r="D50" s="14" t="s">
        <v>143</v>
      </c>
      <c r="E50" s="49">
        <v>115392</v>
      </c>
      <c r="F50">
        <v>1.19</v>
      </c>
      <c r="G50" s="65">
        <f t="shared" si="0"/>
        <v>137316.47999999998</v>
      </c>
    </row>
    <row r="51" spans="2:7" ht="12.75" customHeight="1">
      <c r="B51" s="62">
        <v>29</v>
      </c>
      <c r="C51" s="62"/>
      <c r="D51" s="14" t="s">
        <v>145</v>
      </c>
      <c r="E51" s="49">
        <v>63864</v>
      </c>
      <c r="F51">
        <v>1.19</v>
      </c>
      <c r="G51" s="65">
        <f t="shared" si="0"/>
        <v>75998.16</v>
      </c>
    </row>
    <row r="52" spans="2:7" ht="12.75" customHeight="1">
      <c r="B52" s="62">
        <v>30</v>
      </c>
      <c r="C52" s="62"/>
      <c r="D52" s="15" t="s">
        <v>158</v>
      </c>
      <c r="E52" s="49">
        <v>51738</v>
      </c>
      <c r="F52">
        <v>1.19</v>
      </c>
      <c r="G52" s="65">
        <f t="shared" si="0"/>
        <v>61568.219999999994</v>
      </c>
    </row>
    <row r="53" spans="2:7" ht="12.75" customHeight="1">
      <c r="B53" s="62"/>
      <c r="C53" s="62"/>
      <c r="D53" s="7" t="s">
        <v>19</v>
      </c>
      <c r="E53" s="53"/>
      <c r="G53" s="67">
        <f>G55+G56+G57+G58</f>
        <v>75000</v>
      </c>
    </row>
    <row r="54" spans="2:7" ht="12.75" customHeight="1">
      <c r="B54" s="62"/>
      <c r="C54" s="62"/>
      <c r="D54" s="30" t="s">
        <v>18</v>
      </c>
      <c r="E54" s="49"/>
      <c r="G54" s="65"/>
    </row>
    <row r="55" spans="2:7" ht="12.75" customHeight="1">
      <c r="B55" s="62">
        <v>31</v>
      </c>
      <c r="C55" s="62"/>
      <c r="D55" s="3" t="s">
        <v>138</v>
      </c>
      <c r="E55" s="49"/>
      <c r="G55" s="65">
        <v>25000</v>
      </c>
    </row>
    <row r="56" spans="2:7" ht="12.75" customHeight="1">
      <c r="B56" s="62">
        <v>32</v>
      </c>
      <c r="C56" s="62"/>
      <c r="D56" s="13" t="s">
        <v>131</v>
      </c>
      <c r="E56" s="49"/>
      <c r="G56" s="65">
        <v>25000</v>
      </c>
    </row>
    <row r="57" spans="2:7" ht="12.75" customHeight="1">
      <c r="B57" s="62">
        <v>33</v>
      </c>
      <c r="C57" s="62"/>
      <c r="D57" s="12" t="s">
        <v>97</v>
      </c>
      <c r="E57" s="49"/>
      <c r="G57" s="65">
        <v>15000</v>
      </c>
    </row>
    <row r="58" spans="2:7" ht="12.75" customHeight="1">
      <c r="B58" s="62">
        <v>34</v>
      </c>
      <c r="C58" s="62"/>
      <c r="D58" s="54" t="s">
        <v>98</v>
      </c>
      <c r="E58" s="49"/>
      <c r="G58" s="65">
        <v>10000</v>
      </c>
    </row>
    <row r="59" spans="2:7" ht="12.75" customHeight="1">
      <c r="B59" s="62"/>
      <c r="C59" s="62"/>
      <c r="D59" s="7" t="s">
        <v>2</v>
      </c>
      <c r="E59" s="53"/>
      <c r="G59" s="67">
        <f>SUM(G63:G89)</f>
        <v>1450000</v>
      </c>
    </row>
    <row r="60" spans="2:7" ht="12.75" customHeight="1">
      <c r="B60" s="62"/>
      <c r="C60" s="62"/>
      <c r="D60" s="30" t="s">
        <v>20</v>
      </c>
      <c r="E60" s="49"/>
      <c r="G60" s="65"/>
    </row>
    <row r="61" spans="2:7" ht="12.75" customHeight="1">
      <c r="B61" s="62"/>
      <c r="C61" s="62"/>
      <c r="D61" s="30" t="s">
        <v>21</v>
      </c>
      <c r="E61" s="49"/>
      <c r="G61" s="65"/>
    </row>
    <row r="62" spans="2:7" ht="12.75" customHeight="1">
      <c r="B62" s="62"/>
      <c r="C62" s="62"/>
      <c r="D62" s="30" t="s">
        <v>22</v>
      </c>
      <c r="E62" s="49"/>
      <c r="G62" s="65"/>
    </row>
    <row r="63" spans="2:7" ht="12.75" customHeight="1">
      <c r="B63" s="62">
        <v>35</v>
      </c>
      <c r="C63" s="62"/>
      <c r="D63" s="16" t="s">
        <v>194</v>
      </c>
      <c r="E63" s="57"/>
      <c r="G63" s="65">
        <v>40000</v>
      </c>
    </row>
    <row r="64" spans="2:7" ht="12.75" customHeight="1">
      <c r="B64" s="62">
        <v>36</v>
      </c>
      <c r="C64" s="62"/>
      <c r="D64" s="16" t="s">
        <v>264</v>
      </c>
      <c r="E64" s="57"/>
      <c r="G64" s="65">
        <v>50000</v>
      </c>
    </row>
    <row r="65" spans="2:7" ht="12.75" customHeight="1">
      <c r="B65" s="62">
        <v>37</v>
      </c>
      <c r="C65" s="62"/>
      <c r="D65" s="10" t="s">
        <v>265</v>
      </c>
      <c r="E65" s="57"/>
      <c r="G65" s="65">
        <v>80000</v>
      </c>
    </row>
    <row r="66" spans="2:7" ht="12.75" customHeight="1">
      <c r="B66" s="62">
        <v>38</v>
      </c>
      <c r="C66" s="62"/>
      <c r="D66" s="10" t="s">
        <v>293</v>
      </c>
      <c r="E66" s="57"/>
      <c r="G66" s="65">
        <v>60000</v>
      </c>
    </row>
    <row r="67" spans="2:7" ht="12.75" customHeight="1">
      <c r="B67" s="62">
        <v>39</v>
      </c>
      <c r="C67" s="62"/>
      <c r="D67" s="10" t="s">
        <v>295</v>
      </c>
      <c r="E67" s="57"/>
      <c r="G67" s="65">
        <v>40000</v>
      </c>
    </row>
    <row r="68" spans="2:7" ht="12.75" customHeight="1">
      <c r="B68" s="62">
        <v>40</v>
      </c>
      <c r="C68" s="62"/>
      <c r="D68" s="10" t="s">
        <v>294</v>
      </c>
      <c r="E68" s="57"/>
      <c r="G68" s="65">
        <v>40000</v>
      </c>
    </row>
    <row r="69" spans="2:7" ht="12.75" customHeight="1">
      <c r="B69" s="62">
        <v>41</v>
      </c>
      <c r="C69" s="62"/>
      <c r="D69" s="10" t="s">
        <v>296</v>
      </c>
      <c r="E69" s="57"/>
      <c r="G69" s="65">
        <v>40000</v>
      </c>
    </row>
    <row r="70" spans="2:7" ht="12.75" customHeight="1">
      <c r="B70" s="62">
        <v>42</v>
      </c>
      <c r="C70" s="62"/>
      <c r="D70" s="14" t="s">
        <v>197</v>
      </c>
      <c r="E70" s="57"/>
      <c r="G70" s="65">
        <v>60000</v>
      </c>
    </row>
    <row r="71" spans="2:7" ht="12.75" customHeight="1">
      <c r="B71" s="62">
        <v>43</v>
      </c>
      <c r="C71" s="62"/>
      <c r="D71" s="10" t="s">
        <v>288</v>
      </c>
      <c r="E71" s="57"/>
      <c r="G71" s="65">
        <v>50000</v>
      </c>
    </row>
    <row r="72" spans="2:7" ht="12.75" customHeight="1">
      <c r="B72" s="62">
        <v>44</v>
      </c>
      <c r="C72" s="62"/>
      <c r="D72" s="12" t="s">
        <v>198</v>
      </c>
      <c r="E72" s="57"/>
      <c r="G72" s="65">
        <v>80000</v>
      </c>
    </row>
    <row r="73" spans="2:7" ht="12.75" customHeight="1">
      <c r="B73" s="62">
        <v>45</v>
      </c>
      <c r="C73" s="62"/>
      <c r="D73" s="12" t="s">
        <v>297</v>
      </c>
      <c r="E73" s="57"/>
      <c r="G73" s="65">
        <v>40000</v>
      </c>
    </row>
    <row r="74" spans="2:7" ht="12.75" customHeight="1">
      <c r="B74" s="62">
        <v>46</v>
      </c>
      <c r="C74" s="62"/>
      <c r="D74" s="12" t="s">
        <v>298</v>
      </c>
      <c r="E74" s="57"/>
      <c r="G74" s="65">
        <v>50000</v>
      </c>
    </row>
    <row r="75" spans="2:7" ht="12.75" customHeight="1">
      <c r="B75" s="62">
        <v>47</v>
      </c>
      <c r="C75" s="62"/>
      <c r="D75" s="13" t="s">
        <v>200</v>
      </c>
      <c r="E75" s="57"/>
      <c r="G75" s="65">
        <v>40000</v>
      </c>
    </row>
    <row r="76" spans="2:7" ht="12.75" customHeight="1">
      <c r="B76" s="62">
        <v>48</v>
      </c>
      <c r="C76" s="62"/>
      <c r="D76" s="10" t="s">
        <v>299</v>
      </c>
      <c r="E76" s="57"/>
      <c r="G76" s="65">
        <v>80000</v>
      </c>
    </row>
    <row r="77" spans="2:7" ht="12.75" customHeight="1">
      <c r="B77" s="62">
        <v>49</v>
      </c>
      <c r="C77" s="62"/>
      <c r="D77" s="10" t="s">
        <v>300</v>
      </c>
      <c r="E77" s="57"/>
      <c r="G77" s="65">
        <v>80000</v>
      </c>
    </row>
    <row r="78" spans="2:7" ht="12.75" customHeight="1">
      <c r="B78" s="62">
        <v>50</v>
      </c>
      <c r="C78" s="62"/>
      <c r="D78" s="10" t="s">
        <v>301</v>
      </c>
      <c r="E78" s="49"/>
      <c r="G78" s="65">
        <v>80000</v>
      </c>
    </row>
    <row r="79" spans="2:7" ht="12.75" customHeight="1">
      <c r="B79" s="62">
        <v>51</v>
      </c>
      <c r="C79" s="62"/>
      <c r="D79" s="10" t="s">
        <v>132</v>
      </c>
      <c r="E79" s="57"/>
      <c r="G79" s="65">
        <v>50000</v>
      </c>
    </row>
    <row r="80" spans="2:7" ht="15" customHeight="1">
      <c r="B80" s="62">
        <v>52</v>
      </c>
      <c r="C80" s="62"/>
      <c r="D80" s="50" t="s">
        <v>289</v>
      </c>
      <c r="E80" s="57"/>
      <c r="G80" s="65">
        <v>50000</v>
      </c>
    </row>
    <row r="81" spans="2:7" ht="15" customHeight="1">
      <c r="B81" s="62">
        <v>53</v>
      </c>
      <c r="C81" s="62"/>
      <c r="D81" s="50" t="s">
        <v>290</v>
      </c>
      <c r="E81" s="57"/>
      <c r="G81" s="65">
        <v>50000</v>
      </c>
    </row>
    <row r="82" spans="2:7" ht="12.75" customHeight="1">
      <c r="B82" s="62">
        <v>54</v>
      </c>
      <c r="C82" s="62"/>
      <c r="D82" s="12" t="s">
        <v>292</v>
      </c>
      <c r="E82" s="49"/>
      <c r="G82" s="65">
        <v>50000</v>
      </c>
    </row>
    <row r="83" spans="2:7" ht="12.75" customHeight="1">
      <c r="B83" s="62">
        <v>55</v>
      </c>
      <c r="C83" s="62"/>
      <c r="D83" s="12" t="s">
        <v>291</v>
      </c>
      <c r="E83" s="49"/>
      <c r="G83" s="65">
        <v>80000</v>
      </c>
    </row>
    <row r="84" spans="2:7" ht="12.75" customHeight="1">
      <c r="B84" s="62">
        <v>56</v>
      </c>
      <c r="C84" s="62"/>
      <c r="D84" s="12" t="s">
        <v>136</v>
      </c>
      <c r="E84" s="49"/>
      <c r="G84" s="65">
        <v>40000</v>
      </c>
    </row>
    <row r="85" spans="2:7" ht="12.75" hidden="1" customHeight="1">
      <c r="B85" s="62"/>
      <c r="C85" s="62"/>
      <c r="D85" s="10" t="s">
        <v>137</v>
      </c>
      <c r="E85" s="57"/>
      <c r="G85" s="65"/>
    </row>
    <row r="86" spans="2:7" ht="12.75" customHeight="1">
      <c r="B86" s="62">
        <v>57</v>
      </c>
      <c r="C86" s="62"/>
      <c r="D86" s="12" t="s">
        <v>142</v>
      </c>
      <c r="E86" s="49"/>
      <c r="G86" s="65">
        <v>80000</v>
      </c>
    </row>
    <row r="87" spans="2:7" ht="12.75" customHeight="1">
      <c r="B87" s="62">
        <v>58</v>
      </c>
      <c r="C87" s="62"/>
      <c r="D87" s="10" t="s">
        <v>144</v>
      </c>
      <c r="E87" s="49"/>
      <c r="G87" s="65">
        <v>40000</v>
      </c>
    </row>
    <row r="88" spans="2:7" ht="12.75" customHeight="1">
      <c r="B88" s="62">
        <v>59</v>
      </c>
      <c r="C88" s="62"/>
      <c r="D88" s="10" t="s">
        <v>146</v>
      </c>
      <c r="E88" s="57"/>
      <c r="G88" s="65">
        <v>50000</v>
      </c>
    </row>
    <row r="89" spans="2:7" ht="12.75" customHeight="1">
      <c r="B89" s="62">
        <v>60</v>
      </c>
      <c r="C89" s="62"/>
      <c r="D89" s="10" t="s">
        <v>314</v>
      </c>
      <c r="E89" s="49"/>
      <c r="G89" s="65">
        <v>50000</v>
      </c>
    </row>
    <row r="90" spans="2:7" ht="12.75" hidden="1" customHeight="1">
      <c r="B90" s="62"/>
      <c r="C90" s="62"/>
      <c r="D90" s="7" t="s">
        <v>3</v>
      </c>
      <c r="E90" s="49"/>
      <c r="G90" s="65"/>
    </row>
    <row r="91" spans="2:7" ht="12.75" hidden="1" customHeight="1">
      <c r="B91" s="62"/>
      <c r="C91" s="62"/>
      <c r="D91" s="30" t="s">
        <v>100</v>
      </c>
      <c r="E91" s="49"/>
      <c r="G91" s="65"/>
    </row>
    <row r="92" spans="2:7" ht="12.75" hidden="1" customHeight="1">
      <c r="B92" s="62"/>
      <c r="C92" s="62"/>
      <c r="D92" s="30" t="s">
        <v>101</v>
      </c>
      <c r="E92" s="49"/>
      <c r="G92" s="65"/>
    </row>
    <row r="93" spans="2:7" ht="12.75" hidden="1" customHeight="1">
      <c r="B93" s="62"/>
      <c r="C93" s="62"/>
      <c r="D93" s="30"/>
      <c r="E93" s="49"/>
      <c r="G93" s="65"/>
    </row>
    <row r="94" spans="2:7" ht="12.75" customHeight="1">
      <c r="B94" s="62"/>
      <c r="C94" s="62"/>
      <c r="D94" s="9" t="s">
        <v>4</v>
      </c>
      <c r="E94" s="53"/>
      <c r="G94" s="67">
        <f>G95+G105+G124+G141</f>
        <v>400000</v>
      </c>
    </row>
    <row r="95" spans="2:7" ht="12.75" customHeight="1">
      <c r="B95" s="62"/>
      <c r="C95" s="62"/>
      <c r="D95" s="7" t="s">
        <v>5</v>
      </c>
      <c r="E95" s="49"/>
      <c r="G95" s="68">
        <f>G102+G103</f>
        <v>100000</v>
      </c>
    </row>
    <row r="96" spans="2:7" ht="12.75" hidden="1" customHeight="1">
      <c r="B96" s="62"/>
      <c r="C96" s="62"/>
      <c r="D96" s="30" t="s">
        <v>23</v>
      </c>
      <c r="E96" s="49"/>
      <c r="G96" s="65"/>
    </row>
    <row r="97" spans="2:7" ht="12.75" hidden="1" customHeight="1">
      <c r="B97" s="62"/>
      <c r="C97" s="62"/>
      <c r="D97" s="30" t="s">
        <v>24</v>
      </c>
      <c r="E97" s="49"/>
      <c r="G97" s="65"/>
    </row>
    <row r="98" spans="2:7" ht="12.75" hidden="1" customHeight="1">
      <c r="B98" s="62"/>
      <c r="C98" s="62"/>
      <c r="D98" s="30" t="s">
        <v>25</v>
      </c>
      <c r="E98" s="49"/>
      <c r="G98" s="65"/>
    </row>
    <row r="99" spans="2:7" ht="12.75" hidden="1" customHeight="1">
      <c r="B99" s="62"/>
      <c r="C99" s="62"/>
      <c r="D99" s="30" t="s">
        <v>26</v>
      </c>
      <c r="E99" s="49"/>
      <c r="G99" s="65"/>
    </row>
    <row r="100" spans="2:7" ht="12.75" hidden="1" customHeight="1">
      <c r="B100" s="62"/>
      <c r="C100" s="62"/>
      <c r="D100" s="30" t="s">
        <v>27</v>
      </c>
      <c r="E100" s="49"/>
      <c r="G100" s="65"/>
    </row>
    <row r="101" spans="2:7" ht="12.75" hidden="1" customHeight="1">
      <c r="B101" s="62"/>
      <c r="C101" s="62"/>
      <c r="D101" s="30" t="s">
        <v>28</v>
      </c>
      <c r="E101" s="49"/>
      <c r="G101" s="65"/>
    </row>
    <row r="102" spans="2:7" ht="12.75" customHeight="1">
      <c r="B102" s="62">
        <v>53</v>
      </c>
      <c r="C102" s="62"/>
      <c r="D102" s="51" t="s">
        <v>266</v>
      </c>
      <c r="E102" s="49"/>
      <c r="G102" s="65">
        <v>100000</v>
      </c>
    </row>
    <row r="103" spans="2:7" ht="12.75" hidden="1" customHeight="1">
      <c r="B103" s="62">
        <v>64</v>
      </c>
      <c r="C103" s="62"/>
      <c r="D103" s="51" t="s">
        <v>267</v>
      </c>
      <c r="E103" s="49"/>
      <c r="G103" s="65"/>
    </row>
    <row r="104" spans="2:7" ht="12.75" hidden="1" customHeight="1">
      <c r="B104" s="62"/>
      <c r="C104" s="62"/>
      <c r="D104" s="30"/>
      <c r="E104" s="49"/>
      <c r="G104" s="65"/>
    </row>
    <row r="105" spans="2:7" ht="12.75" customHeight="1">
      <c r="B105" s="62"/>
      <c r="C105" s="62"/>
      <c r="D105" s="33" t="s">
        <v>152</v>
      </c>
      <c r="E105" s="53"/>
      <c r="G105" s="67">
        <f>G121</f>
        <v>100000</v>
      </c>
    </row>
    <row r="106" spans="2:7" ht="12.75" hidden="1" customHeight="1">
      <c r="B106" s="62"/>
      <c r="C106" s="62"/>
      <c r="D106" s="33" t="s">
        <v>153</v>
      </c>
      <c r="E106" s="49"/>
      <c r="G106" s="65"/>
    </row>
    <row r="107" spans="2:7" ht="12.75" hidden="1" customHeight="1">
      <c r="B107" s="62"/>
      <c r="C107" s="62"/>
      <c r="D107" s="30" t="s">
        <v>29</v>
      </c>
      <c r="E107" s="49"/>
      <c r="G107" s="65"/>
    </row>
    <row r="108" spans="2:7" ht="12.75" hidden="1" customHeight="1">
      <c r="B108" s="62"/>
      <c r="C108" s="62"/>
      <c r="D108" s="30" t="s">
        <v>30</v>
      </c>
      <c r="E108" s="49"/>
      <c r="G108" s="65"/>
    </row>
    <row r="109" spans="2:7" ht="12.75" hidden="1" customHeight="1">
      <c r="B109" s="62"/>
      <c r="C109" s="62"/>
      <c r="D109" s="30" t="s">
        <v>31</v>
      </c>
      <c r="E109" s="49"/>
      <c r="G109" s="65"/>
    </row>
    <row r="110" spans="2:7" ht="12.75" hidden="1" customHeight="1">
      <c r="B110" s="62"/>
      <c r="C110" s="62"/>
      <c r="D110" s="30" t="s">
        <v>32</v>
      </c>
      <c r="E110" s="49"/>
      <c r="G110" s="65"/>
    </row>
    <row r="111" spans="2:7" ht="12.75" hidden="1" customHeight="1">
      <c r="B111" s="62"/>
      <c r="C111" s="62"/>
      <c r="D111" s="30" t="s">
        <v>33</v>
      </c>
      <c r="E111" s="49"/>
      <c r="G111" s="65"/>
    </row>
    <row r="112" spans="2:7" ht="12.75" hidden="1" customHeight="1">
      <c r="B112" s="62"/>
      <c r="C112" s="62"/>
      <c r="D112" s="30" t="s">
        <v>34</v>
      </c>
      <c r="E112" s="49"/>
      <c r="G112" s="65"/>
    </row>
    <row r="113" spans="2:7" ht="12.75" hidden="1" customHeight="1">
      <c r="B113" s="62"/>
      <c r="C113" s="62"/>
      <c r="D113" s="30" t="s">
        <v>35</v>
      </c>
      <c r="E113" s="49"/>
      <c r="G113" s="65"/>
    </row>
    <row r="114" spans="2:7" ht="12.75" hidden="1" customHeight="1">
      <c r="B114" s="62"/>
      <c r="C114" s="62"/>
      <c r="D114" s="30" t="s">
        <v>36</v>
      </c>
      <c r="E114" s="49"/>
      <c r="G114" s="65"/>
    </row>
    <row r="115" spans="2:7" ht="12.75" hidden="1" customHeight="1">
      <c r="B115" s="62"/>
      <c r="C115" s="62"/>
      <c r="D115" s="30" t="s">
        <v>37</v>
      </c>
      <c r="E115" s="49"/>
      <c r="G115" s="65"/>
    </row>
    <row r="116" spans="2:7" ht="12.75" hidden="1" customHeight="1">
      <c r="B116" s="62"/>
      <c r="C116" s="62"/>
      <c r="D116" s="30" t="s">
        <v>38</v>
      </c>
      <c r="E116" s="49"/>
      <c r="G116" s="65"/>
    </row>
    <row r="117" spans="2:7" ht="12.75" hidden="1" customHeight="1">
      <c r="B117" s="62"/>
      <c r="C117" s="62"/>
      <c r="D117" s="30" t="s">
        <v>39</v>
      </c>
      <c r="E117" s="49"/>
      <c r="G117" s="65"/>
    </row>
    <row r="118" spans="2:7" ht="12.75" hidden="1" customHeight="1">
      <c r="B118" s="62"/>
      <c r="C118" s="62"/>
      <c r="D118" s="30" t="s">
        <v>40</v>
      </c>
      <c r="E118" s="49"/>
      <c r="G118" s="65"/>
    </row>
    <row r="119" spans="2:7" ht="12.75" hidden="1" customHeight="1">
      <c r="B119" s="62"/>
      <c r="C119" s="62"/>
      <c r="D119" s="30" t="s">
        <v>41</v>
      </c>
      <c r="E119" s="49"/>
      <c r="G119" s="65"/>
    </row>
    <row r="120" spans="2:7" ht="12.75" hidden="1" customHeight="1">
      <c r="B120" s="62"/>
      <c r="C120" s="62"/>
      <c r="D120" s="30" t="s">
        <v>42</v>
      </c>
      <c r="E120" s="49"/>
      <c r="G120" s="65"/>
    </row>
    <row r="121" spans="2:7" ht="12.75" customHeight="1">
      <c r="B121" s="62">
        <v>55</v>
      </c>
      <c r="C121" s="62"/>
      <c r="D121" s="55" t="s">
        <v>302</v>
      </c>
      <c r="E121" s="56"/>
      <c r="G121" s="65">
        <v>100000</v>
      </c>
    </row>
    <row r="122" spans="2:7" ht="12.75" hidden="1" customHeight="1">
      <c r="B122" s="62"/>
      <c r="C122" s="62"/>
      <c r="D122" s="34" t="s">
        <v>268</v>
      </c>
      <c r="E122" s="49"/>
      <c r="G122" s="65"/>
    </row>
    <row r="123" spans="2:7" ht="12.75" hidden="1" customHeight="1">
      <c r="B123" s="62"/>
      <c r="C123" s="62"/>
      <c r="D123" s="3"/>
      <c r="E123" s="49"/>
      <c r="G123" s="65"/>
    </row>
    <row r="124" spans="2:7" ht="12.75" hidden="1" customHeight="1">
      <c r="B124" s="62"/>
      <c r="C124" s="62"/>
      <c r="D124" s="33" t="s">
        <v>303</v>
      </c>
      <c r="E124" s="53"/>
      <c r="G124" s="65"/>
    </row>
    <row r="125" spans="2:7" ht="12.75" hidden="1" customHeight="1">
      <c r="B125" s="62"/>
      <c r="C125" s="62"/>
      <c r="D125" s="45" t="s">
        <v>43</v>
      </c>
      <c r="E125" s="49"/>
      <c r="G125" s="65"/>
    </row>
    <row r="126" spans="2:7" ht="12.75" hidden="1" customHeight="1">
      <c r="B126" s="62"/>
      <c r="C126" s="62"/>
      <c r="D126" s="30" t="s">
        <v>44</v>
      </c>
      <c r="E126" s="49"/>
      <c r="G126" s="65"/>
    </row>
    <row r="127" spans="2:7" ht="12.75" hidden="1" customHeight="1">
      <c r="B127" s="62"/>
      <c r="C127" s="62"/>
      <c r="D127" s="30" t="s">
        <v>45</v>
      </c>
      <c r="E127" s="49"/>
      <c r="G127" s="65"/>
    </row>
    <row r="128" spans="2:7" ht="12.75" hidden="1" customHeight="1">
      <c r="B128" s="62"/>
      <c r="C128" s="62"/>
      <c r="D128" s="30" t="s">
        <v>46</v>
      </c>
      <c r="E128" s="49"/>
      <c r="G128" s="65"/>
    </row>
    <row r="129" spans="2:7" ht="12.75" hidden="1" customHeight="1">
      <c r="B129" s="62"/>
      <c r="C129" s="62"/>
      <c r="D129" s="30" t="s">
        <v>47</v>
      </c>
      <c r="E129" s="49"/>
      <c r="G129" s="65"/>
    </row>
    <row r="130" spans="2:7" ht="12.75" hidden="1" customHeight="1">
      <c r="B130" s="62"/>
      <c r="C130" s="62"/>
      <c r="D130" s="30" t="s">
        <v>48</v>
      </c>
      <c r="E130" s="49"/>
      <c r="G130" s="65"/>
    </row>
    <row r="131" spans="2:7" ht="12.75" hidden="1" customHeight="1">
      <c r="B131" s="62"/>
      <c r="C131" s="62"/>
      <c r="D131" s="30" t="s">
        <v>49</v>
      </c>
      <c r="E131" s="49"/>
      <c r="G131" s="65"/>
    </row>
    <row r="132" spans="2:7" ht="12.75" hidden="1" customHeight="1">
      <c r="B132" s="62"/>
      <c r="C132" s="62"/>
      <c r="D132" s="30" t="s">
        <v>50</v>
      </c>
      <c r="E132" s="49"/>
      <c r="G132" s="65"/>
    </row>
    <row r="133" spans="2:7" ht="12.75" hidden="1" customHeight="1">
      <c r="B133" s="62"/>
      <c r="C133" s="62"/>
      <c r="D133" s="30" t="s">
        <v>51</v>
      </c>
      <c r="E133" s="49"/>
      <c r="G133" s="65"/>
    </row>
    <row r="134" spans="2:7" ht="12.75" hidden="1" customHeight="1">
      <c r="B134" s="62"/>
      <c r="C134" s="62"/>
      <c r="D134" s="30" t="s">
        <v>52</v>
      </c>
      <c r="E134" s="49"/>
      <c r="G134" s="65"/>
    </row>
    <row r="135" spans="2:7" ht="12.75" hidden="1" customHeight="1">
      <c r="B135" s="62"/>
      <c r="C135" s="62"/>
      <c r="D135" s="30" t="s">
        <v>53</v>
      </c>
      <c r="E135" s="49"/>
      <c r="G135" s="65"/>
    </row>
    <row r="136" spans="2:7" ht="12.75" hidden="1" customHeight="1">
      <c r="B136" s="62"/>
      <c r="C136" s="62"/>
      <c r="D136" s="30" t="s">
        <v>54</v>
      </c>
      <c r="E136" s="49"/>
      <c r="G136" s="65"/>
    </row>
    <row r="137" spans="2:7" ht="12.75" hidden="1" customHeight="1">
      <c r="B137" s="62"/>
      <c r="C137" s="62"/>
      <c r="D137" s="30" t="s">
        <v>55</v>
      </c>
      <c r="E137" s="49"/>
      <c r="G137" s="65"/>
    </row>
    <row r="138" spans="2:7" ht="12.75" hidden="1" customHeight="1">
      <c r="B138" s="62">
        <v>67</v>
      </c>
      <c r="C138" s="62"/>
      <c r="D138" s="3" t="s">
        <v>269</v>
      </c>
      <c r="E138" s="49"/>
      <c r="G138" s="65"/>
    </row>
    <row r="139" spans="2:7" ht="12.75" hidden="1" customHeight="1">
      <c r="B139" s="62"/>
      <c r="C139" s="62"/>
      <c r="D139" s="3" t="s">
        <v>270</v>
      </c>
      <c r="E139" s="49"/>
      <c r="G139" s="65"/>
    </row>
    <row r="140" spans="2:7" ht="12.75" hidden="1" customHeight="1">
      <c r="B140" s="62"/>
      <c r="C140" s="62"/>
      <c r="D140" s="3"/>
      <c r="E140" s="49"/>
      <c r="G140" s="65"/>
    </row>
    <row r="141" spans="2:7" ht="12.75" customHeight="1">
      <c r="B141" s="62"/>
      <c r="C141" s="62"/>
      <c r="D141" s="7" t="s">
        <v>304</v>
      </c>
      <c r="E141" s="53"/>
      <c r="G141" s="67">
        <f>G148</f>
        <v>200000</v>
      </c>
    </row>
    <row r="142" spans="2:7" ht="12.75" hidden="1" customHeight="1">
      <c r="B142" s="62"/>
      <c r="C142" s="62"/>
      <c r="D142" s="30" t="s">
        <v>56</v>
      </c>
      <c r="E142" s="49"/>
      <c r="G142" s="65"/>
    </row>
    <row r="143" spans="2:7" ht="12.75" hidden="1" customHeight="1">
      <c r="B143" s="62"/>
      <c r="C143" s="62"/>
      <c r="D143" s="30" t="s">
        <v>57</v>
      </c>
      <c r="E143" s="49"/>
      <c r="G143" s="65"/>
    </row>
    <row r="144" spans="2:7" ht="12.75" hidden="1" customHeight="1">
      <c r="B144" s="62"/>
      <c r="C144" s="62"/>
      <c r="D144" s="30" t="s">
        <v>58</v>
      </c>
      <c r="E144" s="49"/>
      <c r="G144" s="65"/>
    </row>
    <row r="145" spans="2:7" ht="12.75" hidden="1" customHeight="1">
      <c r="B145" s="62"/>
      <c r="C145" s="62"/>
      <c r="D145" s="30" t="s">
        <v>59</v>
      </c>
      <c r="E145" s="49"/>
      <c r="G145" s="65"/>
    </row>
    <row r="146" spans="2:7" ht="12.75" hidden="1" customHeight="1">
      <c r="B146" s="62"/>
      <c r="C146" s="62"/>
      <c r="D146" s="30" t="s">
        <v>60</v>
      </c>
      <c r="E146" s="49"/>
      <c r="G146" s="65"/>
    </row>
    <row r="147" spans="2:7" ht="12.75" hidden="1" customHeight="1">
      <c r="B147" s="62"/>
      <c r="C147" s="62"/>
      <c r="D147" s="30" t="s">
        <v>61</v>
      </c>
      <c r="E147" s="49"/>
      <c r="G147" s="65"/>
    </row>
    <row r="148" spans="2:7" ht="12.75" customHeight="1">
      <c r="B148" s="62">
        <v>56</v>
      </c>
      <c r="C148" s="62"/>
      <c r="D148" s="3" t="s">
        <v>271</v>
      </c>
      <c r="E148" s="49"/>
      <c r="G148" s="65">
        <v>200000</v>
      </c>
    </row>
    <row r="149" spans="2:7" ht="12.75" hidden="1" customHeight="1">
      <c r="B149" s="62"/>
      <c r="C149" s="62"/>
      <c r="D149" s="3"/>
      <c r="E149" s="49"/>
      <c r="G149" s="65"/>
    </row>
    <row r="150" spans="2:7" ht="12.75" hidden="1" customHeight="1">
      <c r="B150" s="62"/>
      <c r="C150" s="62"/>
      <c r="D150" s="7" t="s">
        <v>96</v>
      </c>
      <c r="E150" s="49"/>
      <c r="G150" s="65"/>
    </row>
    <row r="151" spans="2:7" ht="12.75" hidden="1" customHeight="1">
      <c r="B151" s="62"/>
      <c r="C151" s="62"/>
      <c r="D151" s="3" t="s">
        <v>62</v>
      </c>
      <c r="E151" s="49"/>
      <c r="G151" s="65"/>
    </row>
    <row r="152" spans="2:7" ht="12.75" hidden="1" customHeight="1">
      <c r="B152" s="62"/>
      <c r="C152" s="62"/>
      <c r="D152" s="3" t="s">
        <v>102</v>
      </c>
      <c r="E152" s="49"/>
      <c r="G152" s="65"/>
    </row>
    <row r="153" spans="2:7" ht="12.75" hidden="1" customHeight="1">
      <c r="B153" s="62"/>
      <c r="C153" s="62"/>
      <c r="D153" s="3" t="s">
        <v>102</v>
      </c>
      <c r="E153" s="49"/>
      <c r="G153" s="65"/>
    </row>
    <row r="154" spans="2:7" ht="12.75" customHeight="1">
      <c r="B154" s="62"/>
      <c r="C154" s="62"/>
      <c r="D154" s="9" t="s">
        <v>305</v>
      </c>
      <c r="E154" s="53"/>
      <c r="G154" s="67">
        <f>G165+G166+G167+G168+G169</f>
        <v>30000</v>
      </c>
    </row>
    <row r="155" spans="2:7" ht="12.75" hidden="1" customHeight="1">
      <c r="B155" s="62"/>
      <c r="C155" s="62"/>
      <c r="D155" s="30" t="s">
        <v>63</v>
      </c>
      <c r="E155" s="49"/>
      <c r="G155" s="65"/>
    </row>
    <row r="156" spans="2:7" ht="12.75" hidden="1" customHeight="1">
      <c r="B156" s="62"/>
      <c r="C156" s="62"/>
      <c r="D156" s="30" t="s">
        <v>64</v>
      </c>
      <c r="E156" s="49"/>
      <c r="G156" s="65"/>
    </row>
    <row r="157" spans="2:7" ht="12.75" hidden="1" customHeight="1">
      <c r="B157" s="62"/>
      <c r="C157" s="62"/>
      <c r="D157" s="30" t="s">
        <v>65</v>
      </c>
      <c r="E157" s="49"/>
      <c r="G157" s="65"/>
    </row>
    <row r="158" spans="2:7" ht="12.75" hidden="1" customHeight="1">
      <c r="B158" s="62"/>
      <c r="C158" s="62"/>
      <c r="D158" s="30" t="s">
        <v>66</v>
      </c>
      <c r="E158" s="49"/>
      <c r="G158" s="65"/>
    </row>
    <row r="159" spans="2:7" ht="12.75" hidden="1" customHeight="1">
      <c r="B159" s="62"/>
      <c r="C159" s="62"/>
      <c r="D159" s="30" t="s">
        <v>67</v>
      </c>
      <c r="E159" s="49"/>
      <c r="G159" s="65"/>
    </row>
    <row r="160" spans="2:7" ht="12.75" hidden="1" customHeight="1">
      <c r="B160" s="62"/>
      <c r="C160" s="62"/>
      <c r="D160" s="30" t="s">
        <v>68</v>
      </c>
      <c r="E160" s="49"/>
      <c r="G160" s="65"/>
    </row>
    <row r="161" spans="2:7" ht="12.75" hidden="1" customHeight="1">
      <c r="B161" s="62"/>
      <c r="C161" s="62"/>
      <c r="D161" s="30" t="s">
        <v>69</v>
      </c>
      <c r="E161" s="49"/>
      <c r="G161" s="65"/>
    </row>
    <row r="162" spans="2:7" ht="12.75" hidden="1" customHeight="1">
      <c r="B162" s="62"/>
      <c r="C162" s="62"/>
      <c r="D162" s="30" t="s">
        <v>70</v>
      </c>
      <c r="E162" s="49"/>
      <c r="G162" s="65"/>
    </row>
    <row r="163" spans="2:7" ht="12.75" hidden="1" customHeight="1">
      <c r="B163" s="62"/>
      <c r="C163" s="62"/>
      <c r="D163" s="30" t="s">
        <v>71</v>
      </c>
      <c r="E163" s="49"/>
      <c r="G163" s="65"/>
    </row>
    <row r="164" spans="2:7" ht="12.75" hidden="1" customHeight="1">
      <c r="B164" s="62"/>
      <c r="C164" s="62"/>
      <c r="D164" s="30" t="s">
        <v>72</v>
      </c>
      <c r="E164" s="49"/>
      <c r="G164" s="65"/>
    </row>
    <row r="165" spans="2:7" ht="12.75" hidden="1" customHeight="1">
      <c r="B165" s="62">
        <v>69</v>
      </c>
      <c r="C165" s="62"/>
      <c r="D165" s="3" t="s">
        <v>285</v>
      </c>
      <c r="E165" s="49"/>
      <c r="G165" s="65"/>
    </row>
    <row r="166" spans="2:7" ht="12.75" hidden="1" customHeight="1">
      <c r="B166" s="62">
        <v>70</v>
      </c>
      <c r="C166" s="62"/>
      <c r="D166" s="3" t="s">
        <v>286</v>
      </c>
      <c r="E166" s="49"/>
      <c r="G166" s="65"/>
    </row>
    <row r="167" spans="2:7" ht="12.75" customHeight="1">
      <c r="B167" s="62">
        <v>57</v>
      </c>
      <c r="C167" s="62"/>
      <c r="D167" s="3" t="s">
        <v>272</v>
      </c>
      <c r="E167" s="49"/>
      <c r="G167" s="65">
        <v>30000</v>
      </c>
    </row>
    <row r="168" spans="2:7" ht="12.75" hidden="1" customHeight="1">
      <c r="B168" s="62">
        <v>72</v>
      </c>
      <c r="C168" s="62"/>
      <c r="D168" s="3" t="s">
        <v>273</v>
      </c>
      <c r="E168" s="49"/>
      <c r="G168" s="65"/>
    </row>
    <row r="169" spans="2:7" ht="12.75" hidden="1" customHeight="1">
      <c r="B169" s="62">
        <v>73</v>
      </c>
      <c r="C169" s="62"/>
      <c r="D169" s="3" t="s">
        <v>284</v>
      </c>
      <c r="E169" s="49"/>
      <c r="G169" s="65"/>
    </row>
    <row r="170" spans="2:7" ht="12.75" hidden="1" customHeight="1">
      <c r="B170" s="62"/>
      <c r="C170" s="62"/>
      <c r="D170" s="3" t="s">
        <v>103</v>
      </c>
      <c r="E170" s="49"/>
      <c r="G170" s="65"/>
    </row>
    <row r="171" spans="2:7" ht="12.75" customHeight="1">
      <c r="B171" s="62"/>
      <c r="C171" s="62"/>
      <c r="D171" s="7" t="s">
        <v>219</v>
      </c>
      <c r="E171" s="53"/>
      <c r="G171" s="65">
        <v>1700000</v>
      </c>
    </row>
    <row r="172" spans="2:7" ht="12.75" hidden="1" customHeight="1">
      <c r="B172" s="62"/>
      <c r="C172" s="62"/>
      <c r="D172" s="7" t="s">
        <v>220</v>
      </c>
      <c r="E172" s="49"/>
      <c r="G172" s="65"/>
    </row>
    <row r="173" spans="2:7" ht="12.75" hidden="1" customHeight="1">
      <c r="B173" s="62"/>
      <c r="C173" s="62"/>
      <c r="D173" s="30" t="s">
        <v>73</v>
      </c>
      <c r="E173" s="49"/>
      <c r="G173" s="65"/>
    </row>
    <row r="174" spans="2:7" ht="12.75" hidden="1" customHeight="1">
      <c r="B174" s="62"/>
      <c r="C174" s="62"/>
      <c r="D174" s="30" t="s">
        <v>74</v>
      </c>
      <c r="E174" s="49"/>
      <c r="G174" s="65"/>
    </row>
    <row r="175" spans="2:7" ht="12.75" hidden="1" customHeight="1">
      <c r="B175" s="62"/>
      <c r="C175" s="62"/>
      <c r="D175" s="30" t="s">
        <v>75</v>
      </c>
      <c r="E175" s="49"/>
      <c r="G175" s="65"/>
    </row>
    <row r="176" spans="2:7" ht="12.75" hidden="1" customHeight="1">
      <c r="B176" s="62"/>
      <c r="C176" s="62"/>
      <c r="D176" s="30" t="s">
        <v>76</v>
      </c>
      <c r="E176" s="49"/>
      <c r="G176" s="65"/>
    </row>
    <row r="177" spans="2:7" ht="12.75" hidden="1" customHeight="1">
      <c r="B177" s="62"/>
      <c r="C177" s="62"/>
      <c r="D177" s="30" t="s">
        <v>77</v>
      </c>
      <c r="E177" s="49"/>
      <c r="G177" s="65"/>
    </row>
    <row r="178" spans="2:7" ht="12.75" hidden="1" customHeight="1">
      <c r="B178" s="62"/>
      <c r="C178" s="62"/>
      <c r="D178" s="3"/>
      <c r="E178" s="49"/>
      <c r="G178" s="65"/>
    </row>
    <row r="179" spans="2:7" ht="12.75" hidden="1" customHeight="1">
      <c r="B179" s="62"/>
      <c r="C179" s="62"/>
      <c r="D179" s="7" t="s">
        <v>221</v>
      </c>
      <c r="E179" s="49"/>
      <c r="G179" s="65"/>
    </row>
    <row r="180" spans="2:7" ht="12.75" hidden="1" customHeight="1">
      <c r="B180" s="62"/>
      <c r="C180" s="62"/>
      <c r="D180" s="3" t="s">
        <v>104</v>
      </c>
      <c r="E180" s="49"/>
      <c r="G180" s="65"/>
    </row>
    <row r="181" spans="2:7" ht="12.75" hidden="1" customHeight="1">
      <c r="B181" s="62"/>
      <c r="C181" s="62"/>
      <c r="D181" s="3" t="s">
        <v>105</v>
      </c>
      <c r="E181" s="49"/>
      <c r="G181" s="65"/>
    </row>
    <row r="182" spans="2:7" ht="12.75" hidden="1" customHeight="1">
      <c r="B182" s="62"/>
      <c r="C182" s="62"/>
      <c r="D182" s="3" t="s">
        <v>106</v>
      </c>
      <c r="E182" s="49"/>
      <c r="G182" s="65"/>
    </row>
    <row r="183" spans="2:7" ht="12.75" hidden="1" customHeight="1">
      <c r="B183" s="62"/>
      <c r="C183" s="62"/>
      <c r="D183" s="3" t="s">
        <v>107</v>
      </c>
      <c r="E183" s="49"/>
      <c r="G183" s="65"/>
    </row>
    <row r="184" spans="2:7" ht="12.75" hidden="1" customHeight="1">
      <c r="B184" s="62"/>
      <c r="C184" s="62"/>
      <c r="D184" s="3" t="s">
        <v>108</v>
      </c>
      <c r="E184" s="49"/>
      <c r="G184" s="65"/>
    </row>
    <row r="185" spans="2:7" ht="12.75" hidden="1" customHeight="1">
      <c r="B185" s="62"/>
      <c r="C185" s="62"/>
      <c r="D185" s="3" t="s">
        <v>109</v>
      </c>
      <c r="E185" s="49"/>
      <c r="G185" s="65"/>
    </row>
    <row r="186" spans="2:7" ht="12.75" hidden="1" customHeight="1">
      <c r="B186" s="62"/>
      <c r="C186" s="62"/>
      <c r="D186" s="3" t="s">
        <v>110</v>
      </c>
      <c r="E186" s="49"/>
      <c r="G186" s="65"/>
    </row>
    <row r="187" spans="2:7" ht="12.75" hidden="1" customHeight="1">
      <c r="B187" s="62"/>
      <c r="C187" s="62"/>
      <c r="D187" s="3" t="s">
        <v>111</v>
      </c>
      <c r="E187" s="49"/>
      <c r="G187" s="65"/>
    </row>
    <row r="188" spans="2:7" ht="12.75" hidden="1" customHeight="1">
      <c r="B188" s="62"/>
      <c r="C188" s="62"/>
      <c r="D188" s="3" t="s">
        <v>112</v>
      </c>
      <c r="E188" s="49"/>
      <c r="G188" s="65"/>
    </row>
    <row r="189" spans="2:7" ht="12.75" hidden="1" customHeight="1">
      <c r="B189" s="62"/>
      <c r="C189" s="62"/>
      <c r="D189" s="3" t="s">
        <v>113</v>
      </c>
      <c r="E189" s="49"/>
      <c r="G189" s="65"/>
    </row>
    <row r="190" spans="2:7" ht="12.75" hidden="1" customHeight="1">
      <c r="B190" s="62"/>
      <c r="C190" s="62"/>
      <c r="D190" s="3" t="s">
        <v>114</v>
      </c>
      <c r="E190" s="49"/>
      <c r="G190" s="65"/>
    </row>
    <row r="191" spans="2:7" ht="12.75" hidden="1" customHeight="1">
      <c r="B191" s="62"/>
      <c r="C191" s="62"/>
      <c r="D191" s="7" t="s">
        <v>115</v>
      </c>
      <c r="E191" s="49"/>
      <c r="G191" s="65"/>
    </row>
    <row r="192" spans="2:7" ht="12.75" hidden="1" customHeight="1">
      <c r="B192" s="62"/>
      <c r="C192" s="62"/>
      <c r="D192" s="3" t="s">
        <v>116</v>
      </c>
      <c r="E192" s="49"/>
      <c r="G192" s="65"/>
    </row>
    <row r="193" spans="2:7" ht="12.75" hidden="1" customHeight="1">
      <c r="B193" s="62"/>
      <c r="C193" s="62"/>
      <c r="D193" s="3" t="s">
        <v>117</v>
      </c>
      <c r="E193" s="49"/>
      <c r="G193" s="65"/>
    </row>
    <row r="194" spans="2:7" ht="12.75" hidden="1" customHeight="1">
      <c r="B194" s="62"/>
      <c r="C194" s="62"/>
      <c r="D194" s="3" t="s">
        <v>118</v>
      </c>
      <c r="E194" s="49"/>
      <c r="G194" s="65"/>
    </row>
    <row r="195" spans="2:7" ht="12.75" hidden="1" customHeight="1">
      <c r="B195" s="62"/>
      <c r="C195" s="62"/>
      <c r="D195" s="7" t="s">
        <v>119</v>
      </c>
      <c r="E195" s="49"/>
      <c r="G195" s="65"/>
    </row>
    <row r="196" spans="2:7" ht="12.75" hidden="1" customHeight="1">
      <c r="B196" s="62"/>
      <c r="C196" s="62"/>
      <c r="D196" s="3" t="s">
        <v>120</v>
      </c>
      <c r="E196" s="49"/>
      <c r="G196" s="65"/>
    </row>
    <row r="197" spans="2:7" ht="12.75" hidden="1" customHeight="1">
      <c r="B197" s="62"/>
      <c r="C197" s="62"/>
      <c r="D197" s="3" t="s">
        <v>121</v>
      </c>
      <c r="E197" s="49"/>
      <c r="G197" s="65"/>
    </row>
    <row r="198" spans="2:7" ht="12.75" hidden="1" customHeight="1">
      <c r="B198" s="62"/>
      <c r="C198" s="62"/>
      <c r="D198" s="3" t="s">
        <v>122</v>
      </c>
      <c r="E198" s="49"/>
      <c r="G198" s="65"/>
    </row>
    <row r="199" spans="2:7" ht="12.75" hidden="1" customHeight="1">
      <c r="B199" s="62"/>
      <c r="C199" s="62"/>
      <c r="D199" s="3" t="s">
        <v>123</v>
      </c>
      <c r="E199" s="49"/>
      <c r="G199" s="65"/>
    </row>
    <row r="200" spans="2:7" ht="12.75" hidden="1" customHeight="1">
      <c r="B200" s="62"/>
      <c r="C200" s="62"/>
      <c r="D200" s="7" t="s">
        <v>124</v>
      </c>
      <c r="E200" s="49"/>
      <c r="G200" s="65"/>
    </row>
    <row r="201" spans="2:7" ht="12.75" hidden="1" customHeight="1">
      <c r="B201" s="62"/>
      <c r="C201" s="62"/>
      <c r="D201" s="30" t="s">
        <v>78</v>
      </c>
      <c r="E201" s="49"/>
      <c r="G201" s="65"/>
    </row>
    <row r="202" spans="2:7" ht="12.75" hidden="1" customHeight="1">
      <c r="B202" s="62"/>
      <c r="C202" s="62"/>
      <c r="D202" s="30" t="s">
        <v>79</v>
      </c>
      <c r="E202" s="49"/>
      <c r="G202" s="65"/>
    </row>
    <row r="203" spans="2:7" ht="12.75" hidden="1" customHeight="1">
      <c r="B203" s="62"/>
      <c r="C203" s="62"/>
      <c r="D203" s="30" t="s">
        <v>80</v>
      </c>
      <c r="E203" s="49"/>
      <c r="G203" s="65"/>
    </row>
    <row r="204" spans="2:7" ht="12.75" hidden="1" customHeight="1">
      <c r="B204" s="62"/>
      <c r="C204" s="62"/>
      <c r="D204" s="30" t="s">
        <v>81</v>
      </c>
      <c r="E204" s="49"/>
      <c r="G204" s="65"/>
    </row>
    <row r="205" spans="2:7" ht="12.75" hidden="1" customHeight="1">
      <c r="B205" s="62"/>
      <c r="C205" s="62"/>
      <c r="D205" s="30" t="s">
        <v>82</v>
      </c>
      <c r="E205" s="49"/>
      <c r="G205" s="65"/>
    </row>
    <row r="206" spans="2:7" ht="12.75" hidden="1" customHeight="1">
      <c r="B206" s="62"/>
      <c r="C206" s="62"/>
      <c r="D206" s="30" t="s">
        <v>83</v>
      </c>
      <c r="E206" s="49"/>
      <c r="G206" s="65"/>
    </row>
    <row r="207" spans="2:7" ht="12.75" hidden="1" customHeight="1">
      <c r="B207" s="62"/>
      <c r="C207" s="62"/>
      <c r="D207" s="30" t="s">
        <v>84</v>
      </c>
      <c r="E207" s="49"/>
      <c r="G207" s="65"/>
    </row>
    <row r="208" spans="2:7" ht="12.75" hidden="1" customHeight="1">
      <c r="B208" s="62"/>
      <c r="C208" s="62"/>
      <c r="D208" s="30" t="s">
        <v>85</v>
      </c>
      <c r="E208" s="49"/>
      <c r="G208" s="65"/>
    </row>
    <row r="209" spans="2:7" ht="12.75" hidden="1" customHeight="1">
      <c r="B209" s="62"/>
      <c r="C209" s="62"/>
      <c r="D209" s="30" t="s">
        <v>86</v>
      </c>
      <c r="E209" s="49"/>
      <c r="G209" s="65"/>
    </row>
    <row r="210" spans="2:7" ht="12.75" hidden="1" customHeight="1">
      <c r="B210" s="62"/>
      <c r="C210" s="62"/>
      <c r="D210" s="30" t="s">
        <v>87</v>
      </c>
      <c r="E210" s="49"/>
      <c r="G210" s="65"/>
    </row>
    <row r="211" spans="2:7" ht="12.75" hidden="1" customHeight="1">
      <c r="B211" s="62"/>
      <c r="C211" s="62"/>
      <c r="D211" s="30" t="s">
        <v>88</v>
      </c>
      <c r="E211" s="49"/>
      <c r="G211" s="65"/>
    </row>
    <row r="212" spans="2:7" ht="12.75" hidden="1" customHeight="1">
      <c r="B212" s="62"/>
      <c r="C212" s="62"/>
      <c r="D212" s="30" t="s">
        <v>89</v>
      </c>
      <c r="E212" s="49"/>
      <c r="G212" s="65"/>
    </row>
    <row r="213" spans="2:7" ht="12.75" hidden="1" customHeight="1">
      <c r="B213" s="62"/>
      <c r="C213" s="62"/>
      <c r="D213" s="30" t="s">
        <v>90</v>
      </c>
      <c r="E213" s="49"/>
      <c r="G213" s="65"/>
    </row>
    <row r="214" spans="2:7" ht="12.75" hidden="1" customHeight="1">
      <c r="B214" s="62"/>
      <c r="C214" s="62"/>
      <c r="D214" s="30" t="s">
        <v>274</v>
      </c>
      <c r="E214" s="49"/>
      <c r="G214" s="65"/>
    </row>
    <row r="215" spans="2:7" ht="12.75" hidden="1" customHeight="1">
      <c r="B215" s="62"/>
      <c r="C215" s="62"/>
      <c r="D215" s="30"/>
      <c r="E215" s="49"/>
      <c r="G215" s="65"/>
    </row>
    <row r="216" spans="2:7" ht="12.75" hidden="1" customHeight="1">
      <c r="B216" s="62"/>
      <c r="C216" s="62"/>
      <c r="D216" s="7" t="s">
        <v>125</v>
      </c>
      <c r="E216" s="49"/>
      <c r="G216" s="65"/>
    </row>
    <row r="217" spans="2:7" ht="12.75" hidden="1" customHeight="1">
      <c r="B217" s="62"/>
      <c r="C217" s="62"/>
      <c r="D217" s="3"/>
      <c r="E217" s="49"/>
      <c r="G217" s="65"/>
    </row>
    <row r="218" spans="2:7" ht="12.75" customHeight="1">
      <c r="B218" s="62"/>
      <c r="C218" s="1" t="s">
        <v>222</v>
      </c>
      <c r="D218" s="7" t="s">
        <v>223</v>
      </c>
      <c r="E218" s="53"/>
      <c r="G218" s="67">
        <f>G219+G227+G229+G235+G236</f>
        <v>1590000</v>
      </c>
    </row>
    <row r="219" spans="2:7" ht="12.75" customHeight="1">
      <c r="B219" s="62"/>
      <c r="C219" s="62"/>
      <c r="D219" s="7" t="s">
        <v>224</v>
      </c>
      <c r="E219" s="53"/>
      <c r="G219" s="67">
        <f>SUM(G220:G228)</f>
        <v>800000</v>
      </c>
    </row>
    <row r="220" spans="2:7" ht="12.75" hidden="1" customHeight="1">
      <c r="B220" s="62">
        <v>74</v>
      </c>
      <c r="C220" s="62"/>
      <c r="D220" s="17" t="s">
        <v>154</v>
      </c>
      <c r="E220" s="49"/>
      <c r="G220" s="65"/>
    </row>
    <row r="221" spans="2:7" ht="12.75" customHeight="1">
      <c r="B221" s="62">
        <v>58</v>
      </c>
      <c r="C221" s="62"/>
      <c r="D221" s="18" t="s">
        <v>155</v>
      </c>
      <c r="E221" s="49"/>
      <c r="G221" s="65">
        <v>200000</v>
      </c>
    </row>
    <row r="222" spans="2:7" ht="12.75" hidden="1" customHeight="1">
      <c r="B222" s="62">
        <v>76</v>
      </c>
      <c r="C222" s="62"/>
      <c r="D222" s="19" t="s">
        <v>156</v>
      </c>
      <c r="E222" s="49"/>
      <c r="G222" s="65"/>
    </row>
    <row r="223" spans="2:7" ht="12.75" customHeight="1">
      <c r="B223" s="62">
        <v>59</v>
      </c>
      <c r="C223" s="62"/>
      <c r="D223" s="19" t="s">
        <v>313</v>
      </c>
      <c r="E223" s="49"/>
      <c r="G223" s="65">
        <v>550000</v>
      </c>
    </row>
    <row r="224" spans="2:7" ht="12.75" hidden="1" customHeight="1">
      <c r="B224" s="62">
        <v>79</v>
      </c>
      <c r="C224" s="62"/>
      <c r="D224" s="11" t="s">
        <v>196</v>
      </c>
      <c r="E224" s="49"/>
      <c r="G224" s="65"/>
    </row>
    <row r="225" spans="2:7" ht="12.75" hidden="1" customHeight="1">
      <c r="B225" s="62"/>
      <c r="C225" s="62"/>
      <c r="D225" s="13" t="s">
        <v>145</v>
      </c>
      <c r="E225" s="49"/>
      <c r="G225" s="65"/>
    </row>
    <row r="226" spans="2:7" ht="12.75" hidden="1" customHeight="1">
      <c r="B226" s="62">
        <v>80</v>
      </c>
      <c r="C226" s="62"/>
      <c r="D226" s="15" t="s">
        <v>158</v>
      </c>
      <c r="E226" s="49"/>
      <c r="G226" s="65"/>
    </row>
    <row r="227" spans="2:7" ht="12.75" hidden="1" customHeight="1">
      <c r="B227" s="62"/>
      <c r="C227" s="62"/>
      <c r="D227" s="7" t="s">
        <v>225</v>
      </c>
      <c r="E227" s="49"/>
      <c r="G227" s="65"/>
    </row>
    <row r="228" spans="2:7" ht="12.75" customHeight="1">
      <c r="B228" s="62"/>
      <c r="C228" s="62"/>
      <c r="D228" s="8" t="s">
        <v>319</v>
      </c>
      <c r="E228" s="49"/>
      <c r="G228" s="65">
        <v>50000</v>
      </c>
    </row>
    <row r="229" spans="2:7" ht="12.75" customHeight="1">
      <c r="B229" s="62"/>
      <c r="C229" s="62"/>
      <c r="D229" s="7" t="s">
        <v>226</v>
      </c>
      <c r="E229" s="53"/>
      <c r="G229" s="67">
        <f>G230+G231+G232</f>
        <v>500000</v>
      </c>
    </row>
    <row r="230" spans="2:7" ht="12.75" hidden="1" customHeight="1">
      <c r="B230" s="62">
        <v>81</v>
      </c>
      <c r="C230" s="62"/>
      <c r="D230" s="7" t="s">
        <v>159</v>
      </c>
      <c r="E230" s="49"/>
      <c r="G230" s="65"/>
    </row>
    <row r="231" spans="2:7" ht="12.75" customHeight="1">
      <c r="B231" s="62">
        <v>60</v>
      </c>
      <c r="C231" s="62"/>
      <c r="D231" s="8" t="s">
        <v>160</v>
      </c>
      <c r="E231" s="49"/>
      <c r="G231" s="65">
        <v>500000</v>
      </c>
    </row>
    <row r="232" spans="2:7" ht="12.75" hidden="1" customHeight="1">
      <c r="B232" s="62">
        <v>83</v>
      </c>
      <c r="C232" s="62"/>
      <c r="D232" s="8" t="s">
        <v>161</v>
      </c>
      <c r="E232" s="49"/>
      <c r="G232" s="65"/>
    </row>
    <row r="233" spans="2:7" ht="12.75" hidden="1" customHeight="1">
      <c r="B233" s="62"/>
      <c r="C233" s="62"/>
      <c r="D233" s="7" t="s">
        <v>157</v>
      </c>
      <c r="E233" s="49"/>
      <c r="G233" s="65"/>
    </row>
    <row r="234" spans="2:7" ht="12.75" hidden="1" customHeight="1">
      <c r="B234" s="62"/>
      <c r="C234" s="62"/>
      <c r="D234" s="7" t="s">
        <v>227</v>
      </c>
      <c r="E234" s="49"/>
      <c r="G234" s="65"/>
    </row>
    <row r="235" spans="2:7" ht="12.75" hidden="1" customHeight="1">
      <c r="B235" s="62"/>
      <c r="C235" s="62"/>
      <c r="D235" s="7" t="s">
        <v>278</v>
      </c>
      <c r="E235" s="49"/>
      <c r="G235" s="65"/>
    </row>
    <row r="236" spans="2:7" ht="12.75" customHeight="1">
      <c r="B236" s="62"/>
      <c r="C236" s="62"/>
      <c r="D236" s="7" t="s">
        <v>126</v>
      </c>
      <c r="E236" s="53"/>
      <c r="G236" s="67">
        <f>G237+G240+G243+G249+G261</f>
        <v>290000</v>
      </c>
    </row>
    <row r="237" spans="2:7" ht="12.75" customHeight="1">
      <c r="B237" s="62">
        <v>61</v>
      </c>
      <c r="C237" s="62"/>
      <c r="D237" s="3" t="s">
        <v>306</v>
      </c>
      <c r="E237" s="49"/>
      <c r="G237" s="65">
        <v>100000</v>
      </c>
    </row>
    <row r="238" spans="2:7" ht="12.75" hidden="1" customHeight="1">
      <c r="B238" s="62"/>
      <c r="C238" s="62"/>
      <c r="D238" s="30" t="s">
        <v>307</v>
      </c>
      <c r="E238" s="49"/>
      <c r="G238" s="65"/>
    </row>
    <row r="239" spans="2:7" ht="12.75" hidden="1" customHeight="1">
      <c r="B239" s="62"/>
      <c r="C239" s="62"/>
      <c r="D239" s="3" t="s">
        <v>6</v>
      </c>
      <c r="E239" s="49"/>
      <c r="G239" s="65"/>
    </row>
    <row r="240" spans="2:7" ht="12.75" customHeight="1">
      <c r="B240" s="62">
        <v>62</v>
      </c>
      <c r="C240" s="62"/>
      <c r="D240" s="33" t="s">
        <v>229</v>
      </c>
      <c r="E240" s="49"/>
      <c r="G240" s="65">
        <v>50000</v>
      </c>
    </row>
    <row r="241" spans="2:7" ht="12.75" customHeight="1">
      <c r="B241" s="62"/>
      <c r="C241" s="62"/>
      <c r="D241" s="33" t="s">
        <v>230</v>
      </c>
      <c r="E241" s="49"/>
      <c r="G241" s="65"/>
    </row>
    <row r="242" spans="2:7" ht="12.75" customHeight="1">
      <c r="B242" s="62"/>
      <c r="C242" s="62"/>
      <c r="D242" s="33" t="s">
        <v>127</v>
      </c>
      <c r="E242" s="49"/>
      <c r="G242" s="65"/>
    </row>
    <row r="243" spans="2:7" ht="12.75" customHeight="1">
      <c r="B243" s="62"/>
      <c r="C243" s="62"/>
      <c r="D243" s="33" t="s">
        <v>228</v>
      </c>
      <c r="E243" s="53"/>
      <c r="G243" s="67">
        <f>G244</f>
        <v>100000</v>
      </c>
    </row>
    <row r="244" spans="2:7" ht="12.75" customHeight="1">
      <c r="B244" s="62">
        <v>63</v>
      </c>
      <c r="C244" s="62"/>
      <c r="D244" s="19" t="s">
        <v>317</v>
      </c>
      <c r="E244" s="49"/>
      <c r="G244" s="73">
        <v>100000</v>
      </c>
    </row>
    <row r="245" spans="2:7" ht="12.75" hidden="1" customHeight="1">
      <c r="B245" s="62"/>
      <c r="C245" s="62"/>
      <c r="D245" s="31" t="s">
        <v>91</v>
      </c>
      <c r="E245" s="49"/>
      <c r="G245" s="65"/>
    </row>
    <row r="246" spans="2:7" ht="12.75" hidden="1" customHeight="1">
      <c r="B246" s="62"/>
      <c r="C246" s="62"/>
      <c r="D246" s="31" t="s">
        <v>92</v>
      </c>
      <c r="E246" s="49"/>
      <c r="G246" s="65"/>
    </row>
    <row r="247" spans="2:7" ht="12.75" hidden="1" customHeight="1">
      <c r="B247" s="62"/>
      <c r="C247" s="62"/>
      <c r="D247" s="33" t="s">
        <v>231</v>
      </c>
      <c r="E247" s="49"/>
      <c r="G247" s="65"/>
    </row>
    <row r="248" spans="2:7" ht="12.75" hidden="1" customHeight="1">
      <c r="B248" s="62"/>
      <c r="C248" s="62"/>
      <c r="D248" s="33" t="s">
        <v>232</v>
      </c>
      <c r="E248" s="49"/>
      <c r="G248" s="65"/>
    </row>
    <row r="249" spans="2:7" ht="12.75" hidden="1" customHeight="1">
      <c r="B249" s="62">
        <v>86</v>
      </c>
      <c r="C249" s="62"/>
      <c r="D249" s="33" t="s">
        <v>128</v>
      </c>
      <c r="E249" s="53"/>
      <c r="G249" s="65"/>
    </row>
    <row r="250" spans="2:7" ht="12.75" hidden="1" customHeight="1">
      <c r="B250" s="62"/>
      <c r="C250" s="62"/>
      <c r="D250" s="19" t="s">
        <v>279</v>
      </c>
      <c r="E250" s="49"/>
      <c r="G250" s="65"/>
    </row>
    <row r="251" spans="2:7" ht="12.75" hidden="1" customHeight="1">
      <c r="B251" s="62"/>
      <c r="C251" s="62"/>
      <c r="D251" s="7" t="s">
        <v>233</v>
      </c>
      <c r="E251" s="49"/>
      <c r="G251" s="65"/>
    </row>
    <row r="252" spans="2:7" ht="12.75" hidden="1" customHeight="1">
      <c r="B252" s="62"/>
      <c r="C252" s="62"/>
      <c r="D252" s="7" t="s">
        <v>129</v>
      </c>
      <c r="E252" s="49"/>
      <c r="G252" s="65"/>
    </row>
    <row r="253" spans="2:7" ht="12.75" hidden="1" customHeight="1">
      <c r="B253" s="62"/>
      <c r="C253" s="62"/>
      <c r="D253" s="7" t="s">
        <v>234</v>
      </c>
      <c r="E253" s="49"/>
      <c r="G253" s="65"/>
    </row>
    <row r="254" spans="2:7" ht="12.75" hidden="1" customHeight="1">
      <c r="B254" s="62"/>
      <c r="C254" s="62"/>
      <c r="D254" s="7" t="s">
        <v>130</v>
      </c>
      <c r="E254" s="49"/>
      <c r="G254" s="65"/>
    </row>
    <row r="255" spans="2:7" ht="12.75" hidden="1" customHeight="1">
      <c r="B255" s="62"/>
      <c r="C255" s="62"/>
      <c r="D255" s="33" t="s">
        <v>235</v>
      </c>
      <c r="E255" s="49"/>
      <c r="G255" s="65"/>
    </row>
    <row r="256" spans="2:7" ht="12.75" hidden="1" customHeight="1">
      <c r="B256" s="62"/>
      <c r="C256" s="62"/>
      <c r="D256" s="31" t="s">
        <v>236</v>
      </c>
      <c r="E256" s="49"/>
      <c r="G256" s="65"/>
    </row>
    <row r="257" spans="2:7" ht="12.75" hidden="1" customHeight="1">
      <c r="B257" s="62"/>
      <c r="C257" s="62"/>
      <c r="D257" s="31" t="s">
        <v>237</v>
      </c>
      <c r="E257" s="49"/>
      <c r="G257" s="65"/>
    </row>
    <row r="258" spans="2:7" ht="12.75" hidden="1" customHeight="1">
      <c r="B258" s="62"/>
      <c r="C258" s="62"/>
      <c r="D258" s="7" t="s">
        <v>238</v>
      </c>
      <c r="E258" s="49"/>
      <c r="G258" s="65"/>
    </row>
    <row r="259" spans="2:7" ht="12.75" hidden="1" customHeight="1">
      <c r="B259" s="62"/>
      <c r="C259" s="62"/>
      <c r="D259" s="7" t="s">
        <v>239</v>
      </c>
      <c r="E259" s="49"/>
      <c r="G259" s="65"/>
    </row>
    <row r="260" spans="2:7" ht="12.75" hidden="1" customHeight="1">
      <c r="B260" s="62"/>
      <c r="C260" s="62"/>
      <c r="D260" s="7" t="s">
        <v>240</v>
      </c>
      <c r="E260" s="49"/>
      <c r="G260" s="65"/>
    </row>
    <row r="261" spans="2:7" ht="12.75" customHeight="1">
      <c r="B261" s="62"/>
      <c r="C261" s="62"/>
      <c r="D261" s="7" t="s">
        <v>241</v>
      </c>
      <c r="E261" s="53"/>
      <c r="G261" s="67">
        <f>G262+G263</f>
        <v>40000</v>
      </c>
    </row>
    <row r="262" spans="2:7" ht="12.75" customHeight="1">
      <c r="B262" s="62">
        <v>64</v>
      </c>
      <c r="C262" s="62"/>
      <c r="D262" s="26" t="s">
        <v>316</v>
      </c>
      <c r="E262" s="49"/>
      <c r="G262" s="65">
        <v>20000</v>
      </c>
    </row>
    <row r="263" spans="2:7" ht="12.75" customHeight="1">
      <c r="B263" s="62">
        <v>65</v>
      </c>
      <c r="C263" s="62"/>
      <c r="D263" s="32" t="s">
        <v>320</v>
      </c>
      <c r="E263" s="49"/>
      <c r="G263" s="65">
        <v>20000</v>
      </c>
    </row>
    <row r="264" spans="2:7" ht="12.75" customHeight="1">
      <c r="B264" s="62"/>
      <c r="C264" s="1" t="s">
        <v>243</v>
      </c>
      <c r="D264" s="33" t="s">
        <v>242</v>
      </c>
      <c r="E264" s="53"/>
      <c r="G264" s="67">
        <f>G266+G274+G285+G286+G288+G289</f>
        <v>1510000</v>
      </c>
    </row>
    <row r="265" spans="2:7" ht="12.75" customHeight="1">
      <c r="B265" s="62"/>
      <c r="C265" s="62"/>
      <c r="D265" s="33" t="s">
        <v>244</v>
      </c>
      <c r="E265" s="49"/>
      <c r="G265" s="65"/>
    </row>
    <row r="266" spans="2:7" ht="12.75" customHeight="1">
      <c r="B266" s="62"/>
      <c r="C266" s="62"/>
      <c r="D266" s="59" t="s">
        <v>245</v>
      </c>
      <c r="E266" s="53"/>
      <c r="G266" s="67">
        <f>SUM(G267:G305)</f>
        <v>1510000</v>
      </c>
    </row>
    <row r="267" spans="2:7" ht="12.75" customHeight="1">
      <c r="B267" s="62">
        <v>66</v>
      </c>
      <c r="C267" s="62"/>
      <c r="D267" s="20" t="s">
        <v>147</v>
      </c>
      <c r="E267" s="49"/>
      <c r="G267" s="65">
        <v>300000</v>
      </c>
    </row>
    <row r="268" spans="2:7" ht="12.75" customHeight="1">
      <c r="B268" s="62">
        <v>67</v>
      </c>
      <c r="C268" s="62"/>
      <c r="D268" s="20" t="s">
        <v>148</v>
      </c>
      <c r="E268" s="49"/>
      <c r="G268" s="65">
        <v>400000</v>
      </c>
    </row>
    <row r="269" spans="2:7" ht="12.75" hidden="1" customHeight="1">
      <c r="B269" s="62">
        <v>95</v>
      </c>
      <c r="C269" s="62"/>
      <c r="D269" s="20" t="s">
        <v>149</v>
      </c>
      <c r="E269" s="49"/>
      <c r="G269" s="65"/>
    </row>
    <row r="270" spans="2:7" ht="12.75" customHeight="1">
      <c r="B270" s="62">
        <v>68</v>
      </c>
      <c r="C270" s="62"/>
      <c r="D270" s="21" t="s">
        <v>150</v>
      </c>
      <c r="E270" s="49"/>
      <c r="G270" s="65">
        <v>400000</v>
      </c>
    </row>
    <row r="271" spans="2:7" ht="12.75" hidden="1" customHeight="1">
      <c r="B271" s="62">
        <v>97</v>
      </c>
      <c r="C271" s="62"/>
      <c r="D271" s="30" t="s">
        <v>151</v>
      </c>
      <c r="E271" s="49"/>
      <c r="G271" s="65"/>
    </row>
    <row r="272" spans="2:7" ht="12.75" customHeight="1">
      <c r="B272" s="62">
        <v>69</v>
      </c>
      <c r="C272" s="62"/>
      <c r="D272" s="32" t="s">
        <v>315</v>
      </c>
      <c r="E272" s="49"/>
      <c r="G272" s="65">
        <v>50000</v>
      </c>
    </row>
    <row r="273" spans="2:7" ht="12.75" customHeight="1">
      <c r="B273" s="62">
        <v>70</v>
      </c>
      <c r="C273" s="62"/>
      <c r="D273" s="30" t="s">
        <v>282</v>
      </c>
      <c r="E273" s="49"/>
      <c r="G273" s="65">
        <v>300000</v>
      </c>
    </row>
    <row r="274" spans="2:7" ht="12.75" hidden="1" customHeight="1">
      <c r="B274" s="62"/>
      <c r="C274" s="62"/>
      <c r="D274" s="7" t="s">
        <v>246</v>
      </c>
      <c r="E274" s="53"/>
      <c r="G274" s="65"/>
    </row>
    <row r="275" spans="2:7" ht="12.75" hidden="1" customHeight="1">
      <c r="B275" s="62">
        <v>99</v>
      </c>
      <c r="C275" s="62"/>
      <c r="D275" s="22" t="s">
        <v>162</v>
      </c>
      <c r="E275" s="49"/>
      <c r="G275" s="65"/>
    </row>
    <row r="276" spans="2:7" ht="12.75" hidden="1" customHeight="1">
      <c r="B276" s="62">
        <v>100</v>
      </c>
      <c r="C276" s="62"/>
      <c r="D276" s="23" t="s">
        <v>163</v>
      </c>
      <c r="E276" s="49"/>
      <c r="G276" s="65"/>
    </row>
    <row r="277" spans="2:7" ht="12.75" hidden="1" customHeight="1">
      <c r="B277" s="62">
        <v>101</v>
      </c>
      <c r="C277" s="62"/>
      <c r="D277" s="23" t="s">
        <v>169</v>
      </c>
      <c r="E277" s="49"/>
      <c r="G277" s="65"/>
    </row>
    <row r="278" spans="2:7" ht="12.75" hidden="1" customHeight="1">
      <c r="B278" s="62">
        <v>102</v>
      </c>
      <c r="C278" s="62"/>
      <c r="D278" s="24" t="s">
        <v>164</v>
      </c>
      <c r="E278" s="49"/>
      <c r="G278" s="65"/>
    </row>
    <row r="279" spans="2:7" ht="12.75" hidden="1" customHeight="1">
      <c r="B279" s="62">
        <v>103</v>
      </c>
      <c r="C279" s="62"/>
      <c r="D279" s="23" t="s">
        <v>165</v>
      </c>
      <c r="E279" s="49"/>
      <c r="G279" s="65"/>
    </row>
    <row r="280" spans="2:7" ht="12.75" hidden="1" customHeight="1">
      <c r="B280" s="62">
        <v>104</v>
      </c>
      <c r="C280" s="62"/>
      <c r="D280" s="25" t="s">
        <v>166</v>
      </c>
      <c r="E280" s="49"/>
      <c r="G280" s="65"/>
    </row>
    <row r="281" spans="2:7" ht="12.75" hidden="1" customHeight="1">
      <c r="B281" s="62">
        <v>105</v>
      </c>
      <c r="C281" s="62"/>
      <c r="D281" s="24" t="s">
        <v>167</v>
      </c>
      <c r="E281" s="49"/>
      <c r="G281" s="65"/>
    </row>
    <row r="282" spans="2:7" ht="12.75" hidden="1" customHeight="1">
      <c r="B282" s="62"/>
      <c r="C282" s="62"/>
      <c r="D282" s="24" t="s">
        <v>168</v>
      </c>
      <c r="E282" s="49"/>
      <c r="G282" s="65"/>
    </row>
    <row r="283" spans="2:7" ht="12.75" hidden="1" customHeight="1">
      <c r="B283" s="62">
        <v>106</v>
      </c>
      <c r="C283" s="62"/>
      <c r="D283" s="26" t="s">
        <v>170</v>
      </c>
      <c r="E283" s="49"/>
      <c r="G283" s="65"/>
    </row>
    <row r="284" spans="2:7" ht="12.75" hidden="1" customHeight="1">
      <c r="B284" s="62"/>
      <c r="C284" s="62"/>
      <c r="D284" s="7"/>
      <c r="E284" s="49"/>
      <c r="G284" s="65"/>
    </row>
    <row r="285" spans="2:7" ht="12.75" hidden="1" customHeight="1">
      <c r="B285" s="62"/>
      <c r="C285" s="62"/>
      <c r="D285" s="7" t="s">
        <v>247</v>
      </c>
      <c r="E285" s="49"/>
      <c r="G285" s="65"/>
    </row>
    <row r="286" spans="2:7" ht="12.75" hidden="1" customHeight="1">
      <c r="B286" s="62"/>
      <c r="C286" s="62"/>
      <c r="D286" s="7" t="s">
        <v>248</v>
      </c>
      <c r="E286" s="49"/>
      <c r="G286" s="65"/>
    </row>
    <row r="287" spans="2:7" ht="12.75" hidden="1" customHeight="1">
      <c r="B287" s="62"/>
      <c r="C287" s="62"/>
      <c r="D287" s="7" t="s">
        <v>249</v>
      </c>
      <c r="E287" s="49"/>
      <c r="G287" s="65"/>
    </row>
    <row r="288" spans="2:7" ht="12.75" hidden="1" customHeight="1">
      <c r="B288" s="62"/>
      <c r="C288" s="62"/>
      <c r="D288" s="7" t="s">
        <v>250</v>
      </c>
      <c r="E288" s="49"/>
      <c r="G288" s="65"/>
    </row>
    <row r="289" spans="2:7" ht="12.75" hidden="1" customHeight="1">
      <c r="B289" s="62"/>
      <c r="C289" s="62"/>
      <c r="D289" s="7" t="s">
        <v>7</v>
      </c>
      <c r="E289" s="53"/>
      <c r="G289" s="65"/>
    </row>
    <row r="290" spans="2:7" ht="12.75" hidden="1" customHeight="1">
      <c r="B290" s="62"/>
      <c r="C290" s="62"/>
      <c r="D290" s="32" t="s">
        <v>93</v>
      </c>
      <c r="E290" s="49"/>
      <c r="G290" s="65"/>
    </row>
    <row r="291" spans="2:7" ht="12.75" hidden="1" customHeight="1">
      <c r="B291" s="62"/>
      <c r="C291" s="62"/>
      <c r="D291" s="32" t="s">
        <v>94</v>
      </c>
      <c r="E291" s="49"/>
      <c r="G291" s="65"/>
    </row>
    <row r="292" spans="2:7" ht="12.75" hidden="1" customHeight="1">
      <c r="B292" s="62"/>
      <c r="C292" s="62"/>
      <c r="D292" s="32" t="s">
        <v>95</v>
      </c>
      <c r="E292" s="49"/>
      <c r="G292" s="65"/>
    </row>
    <row r="293" spans="2:7" ht="12.75" hidden="1" customHeight="1">
      <c r="B293" s="62">
        <v>107</v>
      </c>
      <c r="C293" s="62"/>
      <c r="D293" s="3" t="s">
        <v>283</v>
      </c>
      <c r="E293" s="49"/>
      <c r="G293" s="65"/>
    </row>
    <row r="294" spans="2:7" ht="12.75" hidden="1" customHeight="1">
      <c r="B294" s="62"/>
      <c r="C294" s="1" t="s">
        <v>251</v>
      </c>
      <c r="D294" s="7" t="s">
        <v>252</v>
      </c>
      <c r="E294" s="53"/>
      <c r="G294" s="65"/>
    </row>
    <row r="295" spans="2:7" ht="12.75" hidden="1" customHeight="1">
      <c r="B295" s="62"/>
      <c r="C295" s="62"/>
      <c r="D295" s="33" t="s">
        <v>253</v>
      </c>
      <c r="E295" s="49"/>
      <c r="G295" s="65"/>
    </row>
    <row r="296" spans="2:7" ht="12.75" hidden="1" customHeight="1">
      <c r="B296" s="62"/>
      <c r="C296" s="62"/>
      <c r="D296" s="33" t="s">
        <v>254</v>
      </c>
      <c r="E296" s="49"/>
      <c r="G296" s="65"/>
    </row>
    <row r="297" spans="2:7" ht="12.75" hidden="1" customHeight="1">
      <c r="B297" s="62"/>
      <c r="C297" s="62"/>
      <c r="D297" s="33" t="s">
        <v>255</v>
      </c>
      <c r="E297" s="49"/>
      <c r="G297" s="65"/>
    </row>
    <row r="298" spans="2:7" ht="12.75" hidden="1" customHeight="1">
      <c r="B298" s="62"/>
      <c r="C298" s="62"/>
      <c r="D298" s="33" t="s">
        <v>256</v>
      </c>
      <c r="E298" s="49"/>
      <c r="G298" s="65"/>
    </row>
    <row r="299" spans="2:7" ht="12.75" hidden="1" customHeight="1">
      <c r="B299" s="62"/>
      <c r="C299" s="62"/>
      <c r="D299" s="33" t="s">
        <v>202</v>
      </c>
      <c r="E299" s="53"/>
      <c r="G299" s="65"/>
    </row>
    <row r="300" spans="2:7" ht="12.75" hidden="1" customHeight="1">
      <c r="B300" s="62"/>
      <c r="C300" s="62"/>
      <c r="D300" s="3" t="s">
        <v>257</v>
      </c>
      <c r="E300" s="49"/>
      <c r="G300" s="65"/>
    </row>
    <row r="301" spans="2:7" ht="12.75" hidden="1" customHeight="1">
      <c r="B301" s="62"/>
      <c r="C301" s="62"/>
      <c r="D301" s="3" t="s">
        <v>258</v>
      </c>
      <c r="E301" s="49"/>
      <c r="G301" s="65"/>
    </row>
    <row r="302" spans="2:7" ht="12.75" hidden="1" customHeight="1">
      <c r="B302" s="62">
        <v>108</v>
      </c>
      <c r="C302" s="62"/>
      <c r="D302" s="52" t="s">
        <v>280</v>
      </c>
      <c r="E302" s="49"/>
      <c r="G302" s="65"/>
    </row>
    <row r="303" spans="2:7" ht="12.75" hidden="1" customHeight="1">
      <c r="B303" s="62"/>
      <c r="C303" s="62"/>
      <c r="D303" s="7" t="s">
        <v>259</v>
      </c>
      <c r="E303" s="49"/>
      <c r="G303" s="65"/>
    </row>
    <row r="304" spans="2:7" ht="12.75" hidden="1" customHeight="1">
      <c r="B304" s="62"/>
      <c r="C304" s="62"/>
      <c r="D304" s="7" t="s">
        <v>260</v>
      </c>
      <c r="E304" s="49"/>
      <c r="G304" s="65"/>
    </row>
    <row r="305" spans="2:7" ht="12.75" customHeight="1">
      <c r="B305" s="62">
        <v>71</v>
      </c>
      <c r="C305" s="62"/>
      <c r="D305" s="32" t="s">
        <v>318</v>
      </c>
      <c r="E305" s="49"/>
      <c r="G305" s="65">
        <v>60000</v>
      </c>
    </row>
    <row r="306" spans="2:7" ht="12.75" customHeight="1">
      <c r="B306" s="62"/>
      <c r="C306" s="62"/>
      <c r="D306" s="7" t="s">
        <v>191</v>
      </c>
      <c r="E306" s="53"/>
      <c r="G306" s="67">
        <f>SUM(G307:G324)</f>
        <v>598554</v>
      </c>
    </row>
    <row r="307" spans="2:7" ht="12.75" customHeight="1">
      <c r="B307" s="62">
        <v>72</v>
      </c>
      <c r="C307" s="62"/>
      <c r="D307" s="27" t="s">
        <v>171</v>
      </c>
      <c r="E307" s="49"/>
      <c r="G307" s="65">
        <f>628554-30000</f>
        <v>598554</v>
      </c>
    </row>
    <row r="308" spans="2:7" ht="12.75" hidden="1" customHeight="1">
      <c r="B308" s="62">
        <v>76</v>
      </c>
      <c r="C308" s="62"/>
      <c r="D308" s="27" t="s">
        <v>172</v>
      </c>
      <c r="E308" s="49"/>
      <c r="G308" s="65"/>
    </row>
    <row r="309" spans="2:7" ht="12.75" hidden="1" customHeight="1">
      <c r="B309" s="62">
        <v>77</v>
      </c>
      <c r="C309" s="62"/>
      <c r="D309" s="28" t="s">
        <v>173</v>
      </c>
      <c r="E309" s="49"/>
      <c r="G309" s="65"/>
    </row>
    <row r="310" spans="2:7" ht="12.75" hidden="1" customHeight="1">
      <c r="B310" s="62">
        <v>78</v>
      </c>
      <c r="C310" s="62"/>
      <c r="D310" s="27" t="s">
        <v>174</v>
      </c>
      <c r="E310" s="49"/>
      <c r="G310" s="65"/>
    </row>
    <row r="311" spans="2:7" ht="12.75" hidden="1" customHeight="1">
      <c r="B311" s="62">
        <v>79</v>
      </c>
      <c r="C311" s="62"/>
      <c r="D311" s="29" t="s">
        <v>175</v>
      </c>
      <c r="E311" s="49"/>
      <c r="G311" s="65"/>
    </row>
    <row r="312" spans="2:7" ht="12.75" hidden="1" customHeight="1">
      <c r="B312" s="62">
        <v>80</v>
      </c>
      <c r="C312" s="62"/>
      <c r="D312" s="29" t="s">
        <v>176</v>
      </c>
      <c r="E312" s="49"/>
      <c r="G312" s="65"/>
    </row>
    <row r="313" spans="2:7" ht="12.75" hidden="1" customHeight="1">
      <c r="B313" s="62">
        <v>81</v>
      </c>
      <c r="C313" s="62"/>
      <c r="D313" s="27" t="s">
        <v>177</v>
      </c>
      <c r="E313" s="49"/>
      <c r="G313" s="65"/>
    </row>
    <row r="314" spans="2:7" ht="12.75" hidden="1" customHeight="1">
      <c r="B314" s="62">
        <v>82</v>
      </c>
      <c r="C314" s="62"/>
      <c r="D314" s="27" t="s">
        <v>178</v>
      </c>
      <c r="E314" s="49"/>
      <c r="G314" s="65"/>
    </row>
    <row r="315" spans="2:7" ht="12.75" hidden="1" customHeight="1">
      <c r="B315" s="62">
        <v>83</v>
      </c>
      <c r="C315" s="62"/>
      <c r="D315" s="27" t="s">
        <v>185</v>
      </c>
      <c r="E315" s="49"/>
      <c r="G315" s="65"/>
    </row>
    <row r="316" spans="2:7" ht="12.75" hidden="1" customHeight="1">
      <c r="B316" s="62">
        <v>84</v>
      </c>
      <c r="C316" s="62"/>
      <c r="D316" s="27" t="s">
        <v>179</v>
      </c>
      <c r="E316" s="49"/>
      <c r="G316" s="65"/>
    </row>
    <row r="317" spans="2:7" ht="12.75" hidden="1" customHeight="1">
      <c r="B317" s="62">
        <v>85</v>
      </c>
      <c r="C317" s="62"/>
      <c r="D317" s="27" t="s">
        <v>180</v>
      </c>
      <c r="E317" s="49"/>
      <c r="G317" s="65"/>
    </row>
    <row r="318" spans="2:7" ht="12.75" hidden="1" customHeight="1">
      <c r="B318" s="62">
        <v>86</v>
      </c>
      <c r="C318" s="62"/>
      <c r="D318" s="27" t="s">
        <v>181</v>
      </c>
      <c r="E318" s="49"/>
      <c r="G318" s="65"/>
    </row>
    <row r="319" spans="2:7" ht="12.75" hidden="1" customHeight="1">
      <c r="B319" s="62">
        <v>87</v>
      </c>
      <c r="C319" s="62"/>
      <c r="D319" s="27" t="s">
        <v>182</v>
      </c>
      <c r="E319" s="49"/>
      <c r="G319" s="65"/>
    </row>
    <row r="320" spans="2:7" ht="12.75" hidden="1" customHeight="1">
      <c r="B320" s="62">
        <v>88</v>
      </c>
      <c r="C320" s="62"/>
      <c r="D320" s="27" t="s">
        <v>183</v>
      </c>
      <c r="E320" s="49"/>
      <c r="G320" s="65"/>
    </row>
    <row r="321" spans="2:10" ht="12.75" hidden="1" customHeight="1">
      <c r="B321" s="62">
        <v>89</v>
      </c>
      <c r="C321" s="62"/>
      <c r="D321" s="27" t="s">
        <v>184</v>
      </c>
      <c r="E321" s="49"/>
      <c r="G321" s="65"/>
    </row>
    <row r="322" spans="2:10" ht="12.75" hidden="1" customHeight="1">
      <c r="B322" s="62">
        <v>90</v>
      </c>
      <c r="C322" s="62"/>
      <c r="D322" s="27" t="s">
        <v>281</v>
      </c>
      <c r="E322" s="49"/>
      <c r="G322" s="65"/>
    </row>
    <row r="323" spans="2:10" ht="12.75" hidden="1" customHeight="1">
      <c r="B323" s="62">
        <v>91</v>
      </c>
      <c r="C323" s="62"/>
      <c r="D323" s="27" t="s">
        <v>187</v>
      </c>
      <c r="E323" s="49"/>
      <c r="G323" s="65"/>
    </row>
    <row r="324" spans="2:10" ht="12.75" hidden="1" customHeight="1">
      <c r="B324" s="62">
        <v>92</v>
      </c>
      <c r="C324" s="62"/>
      <c r="D324" s="19" t="s">
        <v>261</v>
      </c>
      <c r="E324" s="49"/>
      <c r="G324" s="65"/>
    </row>
    <row r="325" spans="2:10" ht="12.75" customHeight="1">
      <c r="B325" s="62"/>
      <c r="C325" s="62"/>
      <c r="D325" s="2" t="s">
        <v>308</v>
      </c>
      <c r="E325" s="53"/>
      <c r="G325" s="67">
        <f>G306+G8</f>
        <v>10178999.92</v>
      </c>
      <c r="I325" s="72"/>
      <c r="J325" s="72"/>
    </row>
  </sheetData>
  <phoneticPr fontId="2" type="noConversion"/>
  <pageMargins left="0" right="0" top="0.5" bottom="0.25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0" sqref="D10"/>
    </sheetView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dicator bugetar" ma:contentTypeID="0x01010042CC7F609871714F8B59CE8E5747735D00AF5805BB3B9C844E8D27D8A7FD80F70B" ma:contentTypeVersion="0" ma:contentTypeDescription="" ma:contentTypeScope="" ma:versionID="36a09d5a756e0414193c21381c6f501a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36c51cf773d0dc60e5139f7b3405bc6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Datapublicarii"/>
                <xsd:element ref="ns1:Detalii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Datapublicarii" ma:index="8" ma:displayName="Data publicării" ma:format="DateOnly" ma:internalName="Datapublicarii" ma:readOnly="false">
      <xsd:simpleType>
        <xsd:restriction base="dms:DateTime"/>
      </xsd:simpleType>
    </xsd:element>
    <xsd:element name="Detalii" ma:index="9" nillable="true" ma:displayName="Detalii" ma:internalName="Detalii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 ma:readOnly="true"/>
        <xsd:element ref="dc:title" maxOccurs="1" ma:index="7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atapublicarii xmlns="http://schemas.microsoft.com/sharepoint/v3">2010-03-10T22:00:00+00:00</Datapublicarii>
    <Detalii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4210E2-E000-4C63-89AA-6A005A5D84B5}"/>
</file>

<file path=customXml/itemProps2.xml><?xml version="1.0" encoding="utf-8"?>
<ds:datastoreItem xmlns:ds="http://schemas.openxmlformats.org/officeDocument/2006/customXml" ds:itemID="{E9A9D7C9-0588-4D5D-A651-18AB60DB6CE1}"/>
</file>

<file path=customXml/itemProps3.xml><?xml version="1.0" encoding="utf-8"?>
<ds:datastoreItem xmlns:ds="http://schemas.openxmlformats.org/officeDocument/2006/customXml" ds:itemID="{9B34E986-C1E6-47AE-B164-1C93067A31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Aprobarea bugetului propriu al Consiliului Judeţean Bistriţa-Năsăud pe anul 2010</dc:title>
  <dc:creator>pc</dc:creator>
  <cp:lastModifiedBy>users</cp:lastModifiedBy>
  <cp:lastPrinted>2010-03-25T08:18:11Z</cp:lastPrinted>
  <dcterms:created xsi:type="dcterms:W3CDTF">2003-11-03T23:06:06Z</dcterms:created>
  <dcterms:modified xsi:type="dcterms:W3CDTF">2010-03-25T08:18:13Z</dcterms:modified>
  <cp:contentType>Indicator bugetar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0x01010042CC7F609871714F8B59CE8E5747735D00AF5805BB3B9C844E8D27D8A7FD80F70B</vt:lpwstr>
  </property>
</Properties>
</file>